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8bc8efb5beb8a03/Documents/Job Finder App/"/>
    </mc:Choice>
  </mc:AlternateContent>
  <xr:revisionPtr revIDLastSave="0" documentId="8_{1D75676E-3DBC-4643-AB95-660069F4437F}" xr6:coauthVersionLast="47" xr6:coauthVersionMax="47" xr10:uidLastSave="{00000000-0000-0000-0000-000000000000}"/>
  <bookViews>
    <workbookView xWindow="-108" yWindow="-108" windowWidth="23256" windowHeight="12456" xr2:uid="{13FFDD6B-8A88-4A42-90AD-E531B13A9314}"/>
  </bookViews>
  <sheets>
    <sheet name="Setup Guide" sheetId="3" r:id="rId1"/>
    <sheet name="Dashboard" sheetId="1" r:id="rId2"/>
    <sheet name="Tracker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3" i="1" l="1" a="1"/>
  <c r="B23" i="1" s="1"/>
  <c r="B22" i="1" a="1"/>
  <c r="B22" i="1" s="1"/>
  <c r="B21" i="1" a="1"/>
  <c r="B21" i="1" s="1"/>
  <c r="A23" i="1"/>
  <c r="A22" i="1"/>
  <c r="A21" i="1"/>
  <c r="B18" i="1" a="1"/>
  <c r="B18" i="1" s="1"/>
  <c r="B17" i="1"/>
  <c r="B16" i="1"/>
  <c r="B15" i="1"/>
  <c r="B14" i="1"/>
  <c r="B10" i="1"/>
  <c r="B9" i="1"/>
  <c r="B8" i="1"/>
  <c r="B7" i="1"/>
  <c r="B6" i="1"/>
  <c r="B5" i="1"/>
  <c r="B11" i="1"/>
  <c r="B4" i="1"/>
  <c r="A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<sst xmlns="http://schemas.openxmlformats.org/spreadsheetml/2006/main" count="73" uniqueCount="70">
  <si>
    <t>JOB APPLICATION TRACKER</t>
  </si>
  <si>
    <t>Track every application: role, pay, links to the job post, and the exact resume &amp; cover letter you used.</t>
  </si>
  <si>
    <t>#</t>
  </si>
  <si>
    <t>Date Applied</t>
  </si>
  <si>
    <t>Company</t>
  </si>
  <si>
    <t>Job Title</t>
  </si>
  <si>
    <t>Location</t>
  </si>
  <si>
    <t>Salary</t>
  </si>
  <si>
    <t>Status</t>
  </si>
  <si>
    <t>Job Post Link</t>
  </si>
  <si>
    <t>Resume Used</t>
  </si>
  <si>
    <t>Cover Letter</t>
  </si>
  <si>
    <t>Follow-up Date</t>
  </si>
  <si>
    <t>Notes</t>
  </si>
  <si>
    <t>Acme Corp</t>
  </si>
  <si>
    <t>Senior Analyst</t>
  </si>
  <si>
    <t>Remote</t>
  </si>
  <si>
    <t>Applied</t>
  </si>
  <si>
    <t>View posting</t>
  </si>
  <si>
    <t>DASHBOARD</t>
  </si>
  <si>
    <t>Count</t>
  </si>
  <si>
    <t>Phone Screen</t>
  </si>
  <si>
    <t>Interviewing</t>
  </si>
  <si>
    <t>Offer</t>
  </si>
  <si>
    <t>Rejected</t>
  </si>
  <si>
    <t>Withdrawn</t>
  </si>
  <si>
    <t>Ghosted</t>
  </si>
  <si>
    <t>Total</t>
  </si>
  <si>
    <t>Key Metrics</t>
  </si>
  <si>
    <t>Avg Salary</t>
  </si>
  <si>
    <t>Highest Salary</t>
  </si>
  <si>
    <t>Active (open) apps</t>
  </si>
  <si>
    <t>Offers received</t>
  </si>
  <si>
    <t>Overdue follow-ups</t>
  </si>
  <si>
    <t>Applications by Month</t>
  </si>
  <si>
    <t>Sent</t>
  </si>
  <si>
    <t>JOB APPLICATION TRACKER — SETUP GUIDE</t>
  </si>
  <si>
    <t>A simple system to track every job you apply to and keep your resumes &amp; cover letters organized.</t>
  </si>
  <si>
    <t>WHAT'S IN THIS WORKBOOK</t>
  </si>
  <si>
    <t>•  Tracker tab — log each application: company, role, salary, status, and links to the job post, the resume you used, and the cover letter you sent.</t>
  </si>
  <si>
    <t>•  Dashboard tab — an automatic summary: count by status, salary stats, applications per month, and a status chart. Nothing to maintain.</t>
  </si>
  <si>
    <t>•  Setup Guide (this tab) — the one-time setup steps below.</t>
  </si>
  <si>
    <t>STEP 1  —  CREATE YOUR SAVE FOLDERS</t>
  </si>
  <si>
    <t>Create one main folder for your job search, with two subfolders inside it. For example, on your Desktop or OneDrive:</t>
  </si>
  <si>
    <t xml:space="preserve">        •  My Job Search \ Resume Saves</t>
  </si>
  <si>
    <t xml:space="preserve">        •  My Job Search \ Cover Letter Saves</t>
  </si>
  <si>
    <t>For each job, save a copy of the resume and cover letter you send into these folders — name them by company (e.g. AcmeCorp_Resume.pdf).</t>
  </si>
  <si>
    <t>STEP 2  —  SET YOUR FOLDER QUICK-LINKS</t>
  </si>
  <si>
    <t>On the Tracker tab, cells A4–A6 are quick links to your folders. To point them at YOUR folders:</t>
  </si>
  <si>
    <t xml:space="preserve">        1.  Go to the Tracker tab and click cell A4.</t>
  </si>
  <si>
    <t xml:space="preserve">        2.  Press Ctrl+K (Windows) or Cmd+K (Mac) to open Insert Link.</t>
  </si>
  <si>
    <t xml:space="preserve">        3.  Choose 'Existing File or Web Page', browse to your main job-search folder, then click OK.</t>
  </si>
  <si>
    <t xml:space="preserve">        4.  Repeat for A5 (Cover Letter Saves folder) and A6 (Resume Saves folder).</t>
  </si>
  <si>
    <t>STEP 3  —  LINK FILES &amp; JOB POSTS PER ROW</t>
  </si>
  <si>
    <t>For each application row on the Tracker tab:</t>
  </si>
  <si>
    <t xml:space="preserve">        •  Job Post Link — click the cell, press Ctrl+K, paste the job's web address, click OK.</t>
  </si>
  <si>
    <t xml:space="preserve">        •  Resume Used / Cover Letter — click the cell, press Ctrl+K, choose 'Existing File or Web Page', browse to the saved file, click OK.</t>
  </si>
  <si>
    <t>Tip: linking the actual files means one click opens the exact document you sent — perfect for follow-ups and interview prep.</t>
  </si>
  <si>
    <t>HOW TO USE IT DAY-TO-DAY</t>
  </si>
  <si>
    <t xml:space="preserve">        •  Add one row per application. Fill in the date, company, role, location, and salary.</t>
  </si>
  <si>
    <t xml:space="preserve">        •  Pick a Status from the dropdown (Applied, Phone Screen, Interviewing, Offer, Rejected, Withdrawn, Ghosted). The row color updates automatically.</t>
  </si>
  <si>
    <t xml:space="preserve">        •  Set a Follow-up Date. It turns red once the date passes and the application is still open — your cue to send a nudge.</t>
  </si>
  <si>
    <t xml:space="preserve">        •  The Dashboard tab updates itself as you add rows. No setup required.</t>
  </si>
  <si>
    <t>Made with ❤  —  delete this line and the example row in the Tracker before you start. Happy job hunting!</t>
  </si>
  <si>
    <t>🔗 Link your Resume folder  (click → Ctrl+K)</t>
  </si>
  <si>
    <t>🔗 Link your Cover Letter Saves folder  (Ctrl+K)</t>
  </si>
  <si>
    <t>🔗 Link your Resume Saves folder  (Ctrl+K)</t>
  </si>
  <si>
    <t>Link file (Ctrl+K)</t>
  </si>
  <si>
    <t>Example row — replace with your own. Use Ctrl+K to link the job post, resume &amp; cover letter.</t>
  </si>
  <si>
    <t>⬅ One-time setup: link these to your own folders — see the Setup Guide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</si>
</sst>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&quot;$&quot;#,##0"/>
  </numFmts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rgb="FF1F3864"/>
      <name val="Calibri"/>
    </font>
    <font>
      <i/>
      <sz val="10"/>
      <color rgb="FF595959"/>
      <name val="Calibri"/>
    </font>
    <font>
      <b/>
      <sz val="11"/>
      <color rgb="FFFFFFFF"/>
      <name val="Aptos Narrow"/>
      <family val="2"/>
      <scheme val="minor"/>
    </font>
    <font>
      <i/>
      <sz val="11"/>
      <color rgb="FF595959"/>
      <name val="Aptos Narrow"/>
      <family val="2"/>
      <scheme val="minor"/>
    </font>
    <font>
      <b/>
      <sz val="14"/>
      <color rgb="FF1F3864"/>
      <name val="Calibri"/>
    </font>
    <font>
      <b/>
      <sz val="11"/>
      <color rgb="FF9C0006"/>
      <name val="Aptos Narrow"/>
      <family val="2"/>
      <scheme val="minor"/>
    </font>
    <font>
      <b/>
      <sz val="20"/>
      <color rgb="FF1F3864"/>
      <name val="Calibri"/>
    </font>
    <font>
      <b/>
      <sz val="11"/>
      <color rgb="FF0563C1"/>
      <name val="Aptos Narrow"/>
      <family val="2"/>
      <scheme val="minor"/>
    </font>
    <font>
      <i/>
      <sz val="11"/>
      <color rgb="FF80808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3864"/>
        <bgColor indexed="64"/>
      </patternFill>
    </fill>
    <fill>
      <patternFill patternType="solid">
        <fgColor rgb="FFFFC7CE"/>
        <bgColor indexed="64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6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1"/>
    <xf numFmtId="164" fontId="0" fillId="0" borderId="0" xfId="0" applyNumberFormat="1"/>
    <xf numFmtId="165" fontId="0" fillId="0" borderId="0" xfId="0" applyNumberFormat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0" fontId="5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5" fillId="2" borderId="1" xfId="0" applyFont="1" applyFill="1" applyBorder="1"/>
    <xf numFmtId="0" fontId="0" fillId="2" borderId="1" xfId="0" applyFill="1" applyBorder="1"/>
    <xf numFmtId="165" fontId="0" fillId="0" borderId="1" xfId="0" applyNumberFormat="1" applyBorder="1"/>
    <xf numFmtId="0" fontId="8" fillId="3" borderId="1" xfId="0" applyFont="1" applyFill="1" applyBorder="1"/>
    <xf numFmtId="0" fontId="9" fillId="0" borderId="0" xfId="0" applyFont="1"/>
    <xf numFmtId="0" fontId="0" fillId="0" borderId="0" xfId="0" applyAlignment="1">
      <alignment vertical="top" wrapText="1"/>
    </xf>
    <xf numFmtId="0" fontId="5" fillId="2" borderId="0" xfId="0" applyFont="1" applyFill="1" applyAlignment="1">
      <alignment vertical="top" wrapText="1"/>
    </xf>
    <xf numFmtId="0" fontId="6" fillId="0" borderId="0" xfId="0" applyFont="1" applyAlignment="1">
      <alignment vertical="top" wrapText="1"/>
    </xf>
    <xf numFmtId="0" fontId="10" fillId="0" borderId="0" xfId="0" applyFont="1"/>
    <xf numFmtId="0" fontId="11" fillId="0" borderId="0" xfId="0" applyFont="1"/>
  </cellXfs>
  <cellStyles count="2">
    <cellStyle name="Hyperlink" xfId="1" builtinId="8"/>
    <cellStyle name="Normal" xfId="0" builtinId="0"/>
  </cellStyles>
  <dxfs count="24">
    <dxf>
      <font>
        <i/>
        <color rgb="FF808080"/>
      </font>
    </dxf>
    <dxf>
      <font>
        <i/>
        <color rgb="FF808080"/>
      </font>
    </dxf>
    <dxf>
      <font>
        <b/>
        <i val="0"/>
        <color rgb="FF9C0006"/>
      </font>
      <fill>
        <patternFill patternType="solid">
          <fgColor indexed="64"/>
          <bgColor rgb="FFFFC7CE"/>
        </patternFill>
      </fill>
    </dxf>
    <dxf>
      <font>
        <color rgb="FF808080"/>
      </font>
      <fill>
        <patternFill patternType="solid">
          <fgColor indexed="64"/>
          <bgColor rgb="FFF2F2F2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1F3864"/>
      </font>
      <fill>
        <patternFill patternType="solid">
          <fgColor indexed="64"/>
          <bgColor rgb="FFDDEBF7"/>
        </patternFill>
      </fill>
    </dxf>
    <dxf>
      <font>
        <color rgb="FF9C6500"/>
      </font>
      <fill>
        <patternFill patternType="solid">
          <fgColor indexed="64"/>
          <bgColor rgb="FFFFEB9C"/>
        </patternFill>
      </fill>
    </dxf>
    <dxf>
      <font>
        <color rgb="FF9C6500"/>
      </font>
      <fill>
        <patternFill patternType="solid">
          <fgColor indexed="64"/>
          <bgColor rgb="FFFFEB9C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alignment horizontal="center"/>
    </dxf>
    <dxf>
      <alignment horizontal="center"/>
    </dxf>
    <dxf>
      <font>
        <b/>
        <color rgb="FFFFFFFF"/>
      </font>
      <fill>
        <patternFill patternType="solid">
          <fgColor indexed="64"/>
          <bgColor rgb="FF1F3864"/>
        </patternFill>
      </fill>
      <alignment horizontal="center"/>
    </dxf>
    <dxf>
      <numFmt numFmtId="165" formatCode="&quot;$&quot;#,##0"/>
    </dxf>
    <dxf>
      <numFmt numFmtId="164" formatCode="yyyy\-mm\-dd"/>
    </dxf>
    <dxf>
      <numFmt numFmtId="164" formatCode="yyyy\-mm\-dd"/>
    </dxf>
    <dxf>
      <font>
        <b/>
        <i val="0"/>
        <color rgb="FF9C0006"/>
      </font>
      <fill>
        <patternFill patternType="solid">
          <fgColor indexed="64"/>
          <bgColor rgb="FFFFC7CE"/>
        </patternFill>
      </fill>
    </dxf>
    <dxf>
      <font>
        <color rgb="FF808080"/>
      </font>
      <fill>
        <patternFill patternType="solid">
          <fgColor indexed="64"/>
          <bgColor rgb="FFF2F2F2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1F3864"/>
      </font>
      <fill>
        <patternFill patternType="solid">
          <fgColor indexed="64"/>
          <bgColor rgb="FFDDEBF7"/>
        </patternFill>
      </fill>
    </dxf>
    <dxf>
      <font>
        <color rgb="FF9C6500"/>
      </font>
      <fill>
        <patternFill patternType="solid">
          <fgColor indexed="64"/>
          <bgColor rgb="FFFFEB9C"/>
        </patternFill>
      </fill>
    </dxf>
    <dxf>
      <font>
        <color rgb="FF9C6500"/>
      </font>
      <fill>
        <patternFill patternType="solid">
          <fgColor indexed="64"/>
          <bgColor rgb="FFFFEB9C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Applications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1F3864"/>
            </a:solidFill>
            <a:ln>
              <a:noFill/>
            </a:ln>
            <a:effectLst/>
          </c:spPr>
          <c:invertIfNegative val="0"/>
          <c:cat>
            <c:strRef>
              <c:f>Dashboard!$A$4:$A$10</c:f>
              <c:strCache>
                <c:ptCount val="7"/>
                <c:pt idx="0">
                  <c:v>Applied</c:v>
                </c:pt>
                <c:pt idx="1">
                  <c:v>Phone Screen</c:v>
                </c:pt>
                <c:pt idx="2">
                  <c:v>Interviewing</c:v>
                </c:pt>
                <c:pt idx="3">
                  <c:v>Offer</c:v>
                </c:pt>
                <c:pt idx="4">
                  <c:v>Rejected</c:v>
                </c:pt>
                <c:pt idx="5">
                  <c:v>Withdrawn</c:v>
                </c:pt>
                <c:pt idx="6">
                  <c:v>Ghosted</c:v>
                </c:pt>
              </c:strCache>
            </c:strRef>
          </c:cat>
          <c:val>
            <c:numRef>
              <c:f>Dashboard!$B$4:$B$10</c:f>
              <c:numCache>
                <c:formatCode>General</c:formatCode>
                <c:ptCount val="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8-4049-A6EE-73C092A2F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08896400"/>
        <c:axId val="308894960"/>
      </c:barChart>
      <c:catAx>
        <c:axId val="308896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894960"/>
        <c:crosses val="autoZero"/>
        <c:auto val="1"/>
        <c:lblAlgn val="ctr"/>
        <c:lblOffset val="100"/>
        <c:noMultiLvlLbl val="0"/>
      </c:catAx>
      <c:valAx>
        <c:axId val="308894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89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11</xdr:col>
      <xdr:colOff>0</xdr:colOff>
      <xdr:row>23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1304DBE-9668-F556-3719-14C5751DFF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B9F73C4-0BAE-4861-8B8D-2DE672AD1BC7}" name="JobApplications" displayName="JobApplications" ref="A8:L9" totalsRowShown="0" headerRowDxfId="12" dataCellStyle="Hyperlink">
  <autoFilter ref="A8:L9" xr:uid="{CB9F73C4-0BAE-4861-8B8D-2DE672AD1BC7}"/>
  <tableColumns count="12">
    <tableColumn id="1" xr3:uid="{314365C5-5AB5-498A-AE76-6FCE4494459A}" name="#" dataDxfId="11">
      <calculatedColumnFormula>ROW()-8</calculatedColumnFormula>
    </tableColumn>
    <tableColumn id="2" xr3:uid="{5B6F1A41-6EF5-4186-B606-612C6E23C49F}" name="Date Applied" dataDxfId="15"/>
    <tableColumn id="3" xr3:uid="{225DBD63-A28F-4752-A7FB-B45D72E3A07A}" name="Company"/>
    <tableColumn id="4" xr3:uid="{3227271E-2D20-441A-92CF-8F21F7E4E1D7}" name="Job Title"/>
    <tableColumn id="5" xr3:uid="{DA563EEA-0BC4-4BA2-B32E-AF495913E0D0}" name="Location"/>
    <tableColumn id="6" xr3:uid="{58DF5E12-6312-4A6F-88F0-75A971BC51CE}" name="Salary" dataDxfId="13"/>
    <tableColumn id="7" xr3:uid="{38C24F4F-F989-4493-919B-F7D13FC95E2F}" name="Status" dataDxfId="10"/>
    <tableColumn id="8" xr3:uid="{7F4D81AD-BDBA-4E53-9FA2-15F5CC5A803A}" name="Job Post Link"/>
    <tableColumn id="9" xr3:uid="{03437C71-7901-43BE-8EA3-7BAA62896C13}" name="Resume Used" dataDxfId="1"/>
    <tableColumn id="10" xr3:uid="{602DAAD2-01BA-4AE1-8623-D367A6202440}" name="Cover Letter" dataDxfId="0"/>
    <tableColumn id="11" xr3:uid="{0DAE1AF3-B2E9-453F-B433-E6A2247E7AFB}" name="Follow-up Date" dataDxfId="14"/>
    <tableColumn id="12" xr3:uid="{C20F3565-CA54-422B-953D-688B66CC3BE7}" name="No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A4242E2-9917-4C43-8B8D-EBC89BB0099B}">
  <we:reference id="wa200009404" version="1.0.0.8" store="en-US" storeType="OMEX"/>
  <we:alternateReferences>
    <we:reference id="wa200009404" version="1.0.0.8" store="wa200009404" storeType="OMEX"/>
  </we:alternateReferences>
  <we:properties>
    <we:property name="claude.fileId" value="&quot;b7a32df3-52aa-4887-b89d-d0486f5c7738&quot;"/>
  </we:properties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example.com/job-po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113AF-4535-4C09-B5AF-EC8B3BCD5EFC}">
  <dimension ref="B2:B35"/>
  <sheetViews>
    <sheetView tabSelected="1" workbookViewId="0"/>
  </sheetViews>
  <sheetFormatPr defaultRowHeight="14.4" x14ac:dyDescent="0.3"/>
  <cols>
    <col min="1" max="1" width="4.44140625" customWidth="1"/>
    <col min="2" max="2" width="140.77734375" customWidth="1"/>
  </cols>
  <sheetData>
    <row r="2" spans="2:2" ht="25.8" x14ac:dyDescent="0.5">
      <c r="B2" s="20" t="s">
        <v>36</v>
      </c>
    </row>
    <row r="3" spans="2:2" x14ac:dyDescent="0.3">
      <c r="B3" s="9" t="s">
        <v>37</v>
      </c>
    </row>
    <row r="5" spans="2:2" x14ac:dyDescent="0.3">
      <c r="B5" s="6" t="s">
        <v>38</v>
      </c>
    </row>
    <row r="6" spans="2:2" x14ac:dyDescent="0.3">
      <c r="B6" s="21" t="s">
        <v>39</v>
      </c>
    </row>
    <row r="7" spans="2:2" x14ac:dyDescent="0.3">
      <c r="B7" s="21" t="s">
        <v>40</v>
      </c>
    </row>
    <row r="8" spans="2:2" x14ac:dyDescent="0.3">
      <c r="B8" s="21" t="s">
        <v>41</v>
      </c>
    </row>
    <row r="9" spans="2:2" x14ac:dyDescent="0.3">
      <c r="B9" s="21"/>
    </row>
    <row r="10" spans="2:2" x14ac:dyDescent="0.3">
      <c r="B10" s="22" t="s">
        <v>42</v>
      </c>
    </row>
    <row r="11" spans="2:2" x14ac:dyDescent="0.3">
      <c r="B11" s="21" t="s">
        <v>43</v>
      </c>
    </row>
    <row r="12" spans="2:2" x14ac:dyDescent="0.3">
      <c r="B12" s="21" t="s">
        <v>44</v>
      </c>
    </row>
    <row r="13" spans="2:2" x14ac:dyDescent="0.3">
      <c r="B13" s="21" t="s">
        <v>45</v>
      </c>
    </row>
    <row r="14" spans="2:2" x14ac:dyDescent="0.3">
      <c r="B14" s="21" t="s">
        <v>46</v>
      </c>
    </row>
    <row r="15" spans="2:2" x14ac:dyDescent="0.3">
      <c r="B15" s="21"/>
    </row>
    <row r="16" spans="2:2" x14ac:dyDescent="0.3">
      <c r="B16" s="22" t="s">
        <v>47</v>
      </c>
    </row>
    <row r="17" spans="2:2" x14ac:dyDescent="0.3">
      <c r="B17" s="21" t="s">
        <v>48</v>
      </c>
    </row>
    <row r="18" spans="2:2" x14ac:dyDescent="0.3">
      <c r="B18" s="21" t="s">
        <v>49</v>
      </c>
    </row>
    <row r="19" spans="2:2" x14ac:dyDescent="0.3">
      <c r="B19" s="21" t="s">
        <v>50</v>
      </c>
    </row>
    <row r="20" spans="2:2" x14ac:dyDescent="0.3">
      <c r="B20" s="21" t="s">
        <v>51</v>
      </c>
    </row>
    <row r="21" spans="2:2" x14ac:dyDescent="0.3">
      <c r="B21" s="21" t="s">
        <v>52</v>
      </c>
    </row>
    <row r="22" spans="2:2" x14ac:dyDescent="0.3">
      <c r="B22" s="21"/>
    </row>
    <row r="23" spans="2:2" x14ac:dyDescent="0.3">
      <c r="B23" s="22" t="s">
        <v>53</v>
      </c>
    </row>
    <row r="24" spans="2:2" x14ac:dyDescent="0.3">
      <c r="B24" s="21" t="s">
        <v>54</v>
      </c>
    </row>
    <row r="25" spans="2:2" x14ac:dyDescent="0.3">
      <c r="B25" s="21" t="s">
        <v>55</v>
      </c>
    </row>
    <row r="26" spans="2:2" x14ac:dyDescent="0.3">
      <c r="B26" s="21" t="s">
        <v>56</v>
      </c>
    </row>
    <row r="27" spans="2:2" x14ac:dyDescent="0.3">
      <c r="B27" s="21" t="s">
        <v>57</v>
      </c>
    </row>
    <row r="28" spans="2:2" x14ac:dyDescent="0.3">
      <c r="B28" s="21"/>
    </row>
    <row r="29" spans="2:2" x14ac:dyDescent="0.3">
      <c r="B29" s="22" t="s">
        <v>58</v>
      </c>
    </row>
    <row r="30" spans="2:2" x14ac:dyDescent="0.3">
      <c r="B30" s="21" t="s">
        <v>59</v>
      </c>
    </row>
    <row r="31" spans="2:2" x14ac:dyDescent="0.3">
      <c r="B31" s="21" t="s">
        <v>60</v>
      </c>
    </row>
    <row r="32" spans="2:2" x14ac:dyDescent="0.3">
      <c r="B32" s="21" t="s">
        <v>61</v>
      </c>
    </row>
    <row r="33" spans="2:2" x14ac:dyDescent="0.3">
      <c r="B33" s="21" t="s">
        <v>62</v>
      </c>
    </row>
    <row r="34" spans="2:2" x14ac:dyDescent="0.3">
      <c r="B34" s="21"/>
    </row>
    <row r="35" spans="2:2" x14ac:dyDescent="0.3">
      <c r="B35" s="23" t="s">
        <v>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D42E0-361B-411B-B6BE-530DF6B4E33E}">
  <dimension ref="A1:B23"/>
  <sheetViews>
    <sheetView workbookViewId="0"/>
  </sheetViews>
  <sheetFormatPr defaultRowHeight="14.4" x14ac:dyDescent="0.3"/>
  <cols>
    <col min="1" max="1" width="24.109375" customWidth="1"/>
    <col min="2" max="2" width="14.77734375" customWidth="1"/>
    <col min="3" max="3" width="25.88671875" customWidth="1"/>
    <col min="4" max="4" width="29.6640625" customWidth="1"/>
    <col min="5" max="5" width="20.33203125" customWidth="1"/>
    <col min="6" max="6" width="16.6640625" customWidth="1"/>
    <col min="7" max="10" width="20.33203125" customWidth="1"/>
    <col min="11" max="11" width="19.44140625" customWidth="1"/>
    <col min="12" max="12" width="44.44140625" customWidth="1"/>
    <col min="14" max="14" width="24.109375" customWidth="1"/>
    <col min="15" max="15" width="14.77734375" customWidth="1"/>
  </cols>
  <sheetData>
    <row r="1" spans="1:2" ht="18" x14ac:dyDescent="0.35">
      <c r="A1" s="10" t="s">
        <v>19</v>
      </c>
    </row>
    <row r="3" spans="1:2" x14ac:dyDescent="0.3">
      <c r="A3" s="16" t="s">
        <v>8</v>
      </c>
      <c r="B3" s="11" t="s">
        <v>20</v>
      </c>
    </row>
    <row r="4" spans="1:2" x14ac:dyDescent="0.3">
      <c r="A4" s="12" t="s">
        <v>17</v>
      </c>
      <c r="B4" s="13">
        <f>COUNTIF(JobApplications[Status],A4)</f>
        <v>1</v>
      </c>
    </row>
    <row r="5" spans="1:2" x14ac:dyDescent="0.3">
      <c r="A5" s="12" t="s">
        <v>21</v>
      </c>
      <c r="B5" s="13">
        <f>COUNTIF(JobApplications[Status],A5)</f>
        <v>0</v>
      </c>
    </row>
    <row r="6" spans="1:2" x14ac:dyDescent="0.3">
      <c r="A6" s="12" t="s">
        <v>22</v>
      </c>
      <c r="B6" s="13">
        <f>COUNTIF(JobApplications[Status],A6)</f>
        <v>0</v>
      </c>
    </row>
    <row r="7" spans="1:2" x14ac:dyDescent="0.3">
      <c r="A7" s="12" t="s">
        <v>23</v>
      </c>
      <c r="B7" s="13">
        <f>COUNTIF(JobApplications[Status],A7)</f>
        <v>0</v>
      </c>
    </row>
    <row r="8" spans="1:2" x14ac:dyDescent="0.3">
      <c r="A8" s="12" t="s">
        <v>24</v>
      </c>
      <c r="B8" s="13">
        <f>COUNTIF(JobApplications[Status],A8)</f>
        <v>0</v>
      </c>
    </row>
    <row r="9" spans="1:2" x14ac:dyDescent="0.3">
      <c r="A9" s="12" t="s">
        <v>25</v>
      </c>
      <c r="B9" s="13">
        <f>COUNTIF(JobApplications[Status],A9)</f>
        <v>0</v>
      </c>
    </row>
    <row r="10" spans="1:2" x14ac:dyDescent="0.3">
      <c r="A10" s="12" t="s">
        <v>26</v>
      </c>
      <c r="B10" s="13">
        <f>COUNTIF(JobApplications[Status],A10)</f>
        <v>0</v>
      </c>
    </row>
    <row r="11" spans="1:2" x14ac:dyDescent="0.3">
      <c r="A11" s="14" t="s">
        <v>27</v>
      </c>
      <c r="B11" s="15">
        <f>COUNTA(JobApplications[Company])</f>
        <v>1</v>
      </c>
    </row>
    <row r="13" spans="1:2" x14ac:dyDescent="0.3">
      <c r="A13" s="16" t="s">
        <v>28</v>
      </c>
      <c r="B13" s="17"/>
    </row>
    <row r="14" spans="1:2" x14ac:dyDescent="0.3">
      <c r="A14" s="12" t="s">
        <v>29</v>
      </c>
      <c r="B14" s="18">
        <f>IFERROR(AVERAGE(JobApplications[Salary]),0)</f>
        <v>95000</v>
      </c>
    </row>
    <row r="15" spans="1:2" x14ac:dyDescent="0.3">
      <c r="A15" s="12" t="s">
        <v>30</v>
      </c>
      <c r="B15" s="18">
        <f>IFERROR(MAX(JobApplications[Salary]),0)</f>
        <v>95000</v>
      </c>
    </row>
    <row r="16" spans="1:2" x14ac:dyDescent="0.3">
      <c r="A16" s="12" t="s">
        <v>31</v>
      </c>
      <c r="B16" s="12">
        <f>B4+B5+B6</f>
        <v>1</v>
      </c>
    </row>
    <row r="17" spans="1:2" x14ac:dyDescent="0.3">
      <c r="A17" s="12" t="s">
        <v>32</v>
      </c>
      <c r="B17" s="12">
        <f>B7</f>
        <v>0</v>
      </c>
    </row>
    <row r="18" spans="1:2" x14ac:dyDescent="0.3">
      <c r="A18" s="14" t="s">
        <v>33</v>
      </c>
      <c r="B18" s="19" cm="1">
        <f t="array" aca="1" ref="B18" ca="1">SUMPRODUCT((JobApplications[Follow-up Date]&lt;TODAY())*(JobApplications[Follow-up Date]&lt;&gt;"")*(ISNUMBER(MATCH(JobApplications[Status],{"Applied","Phone Screen","Interviewing"},0))))</f>
        <v>0</v>
      </c>
    </row>
    <row r="20" spans="1:2" x14ac:dyDescent="0.3">
      <c r="A20" s="16" t="s">
        <v>34</v>
      </c>
      <c r="B20" s="11" t="s">
        <v>35</v>
      </c>
    </row>
    <row r="21" spans="1:2" x14ac:dyDescent="0.3">
      <c r="A21" s="12" t="str">
        <f ca="1">TEXT(EOMONTH(TODAY(),-2)+1,"mmm yyyy")</f>
        <v>May 2026</v>
      </c>
      <c r="B21" s="13" cm="1">
        <f t="array" aca="1" ref="B21" ca="1">SUMPRODUCT((JobApplications[Date Applied]&gt;=EOMONTH(TODAY(),-2)+1)*(JobApplications[Date Applied]&lt;=EOMONTH(TODAY(),-1)))</f>
        <v>0</v>
      </c>
    </row>
    <row r="22" spans="1:2" x14ac:dyDescent="0.3">
      <c r="A22" s="12" t="str">
        <f ca="1">TEXT(EOMONTH(TODAY(),-1)+1,"mmm yyyy")</f>
        <v>Jun 2026</v>
      </c>
      <c r="B22" s="13" cm="1">
        <f t="array" aca="1" ref="B22" ca="1">SUMPRODUCT((JobApplications[Date Applied]&gt;=EOMONTH(TODAY(),-1)+1)*(JobApplications[Date Applied]&lt;=EOMONTH(TODAY(),0)))</f>
        <v>1</v>
      </c>
    </row>
    <row r="23" spans="1:2" x14ac:dyDescent="0.3">
      <c r="A23" s="12" t="str">
        <f ca="1">TEXT(EOMONTH(TODAY(),0)+1,"mmm yyyy")</f>
        <v>Jul 2026</v>
      </c>
      <c r="B23" s="13" cm="1">
        <f t="array" aca="1" ref="B23" ca="1">SUMPRODUCT((JobApplications[Date Applied]&gt;=EOMONTH(TODAY(),0)+1)*(JobApplications[Date Applied]&lt;=EOMONTH(TODAY(),1)))</f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3681B-B362-441B-8AC5-B4B12A09B80B}">
  <dimension ref="A1:L500"/>
  <sheetViews>
    <sheetView workbookViewId="0">
      <selection activeCell="B16" sqref="B16"/>
    </sheetView>
  </sheetViews>
  <sheetFormatPr defaultRowHeight="14.4" x14ac:dyDescent="0.3"/>
  <cols>
    <col min="1" max="1" width="6.6640625" customWidth="1"/>
    <col min="2" max="2" width="17.5546875" customWidth="1"/>
    <col min="3" max="3" width="25.88671875" customWidth="1"/>
    <col min="4" max="4" width="29.6640625" customWidth="1"/>
    <col min="5" max="5" width="20.33203125" customWidth="1"/>
    <col min="6" max="6" width="16.6640625" customWidth="1"/>
    <col min="7" max="10" width="20.33203125" customWidth="1"/>
    <col min="11" max="11" width="19.44140625" customWidth="1"/>
    <col min="12" max="12" width="74.44140625" bestFit="1" customWidth="1"/>
  </cols>
  <sheetData>
    <row r="1" spans="1:12" ht="23.4" x14ac:dyDescent="0.45">
      <c r="A1" s="1" t="s">
        <v>0</v>
      </c>
    </row>
    <row r="2" spans="1:12" x14ac:dyDescent="0.3">
      <c r="A2" s="2" t="s">
        <v>1</v>
      </c>
    </row>
    <row r="4" spans="1:12" x14ac:dyDescent="0.3">
      <c r="A4" s="24" t="s">
        <v>64</v>
      </c>
      <c r="C4" s="9" t="s">
        <v>69</v>
      </c>
    </row>
    <row r="5" spans="1:12" x14ac:dyDescent="0.3">
      <c r="A5" s="24" t="s">
        <v>65</v>
      </c>
    </row>
    <row r="6" spans="1:12" x14ac:dyDescent="0.3">
      <c r="A6" s="24" t="s">
        <v>66</v>
      </c>
    </row>
    <row r="8" spans="1:12" x14ac:dyDescent="0.3">
      <c r="A8" s="7" t="s">
        <v>2</v>
      </c>
      <c r="B8" s="7" t="s">
        <v>3</v>
      </c>
      <c r="C8" s="7" t="s">
        <v>4</v>
      </c>
      <c r="D8" s="7" t="s">
        <v>5</v>
      </c>
      <c r="E8" s="7" t="s">
        <v>6</v>
      </c>
      <c r="F8" s="7" t="s">
        <v>7</v>
      </c>
      <c r="G8" s="7" t="s">
        <v>8</v>
      </c>
      <c r="H8" s="7" t="s">
        <v>9</v>
      </c>
      <c r="I8" s="7" t="s">
        <v>10</v>
      </c>
      <c r="J8" s="7" t="s">
        <v>11</v>
      </c>
      <c r="K8" s="7" t="s">
        <v>12</v>
      </c>
      <c r="L8" s="7" t="s">
        <v>13</v>
      </c>
    </row>
    <row r="9" spans="1:12" x14ac:dyDescent="0.3">
      <c r="A9" s="8">
        <f>ROW()-8</f>
        <v>1</v>
      </c>
      <c r="B9" s="4">
        <v>46194</v>
      </c>
      <c r="C9" t="s">
        <v>14</v>
      </c>
      <c r="D9" t="s">
        <v>15</v>
      </c>
      <c r="E9" t="s">
        <v>16</v>
      </c>
      <c r="F9" s="5">
        <v>95000</v>
      </c>
      <c r="G9" s="8" t="s">
        <v>17</v>
      </c>
      <c r="H9" s="3" t="s">
        <v>18</v>
      </c>
      <c r="I9" s="25" t="s">
        <v>67</v>
      </c>
      <c r="J9" s="25" t="s">
        <v>67</v>
      </c>
      <c r="K9" s="4">
        <v>46201</v>
      </c>
      <c r="L9" t="s">
        <v>68</v>
      </c>
    </row>
    <row r="10" spans="1:12" x14ac:dyDescent="0.3">
      <c r="A10" s="8"/>
      <c r="B10" s="4"/>
      <c r="F10" s="5"/>
      <c r="G10" s="8"/>
      <c r="K10" s="4"/>
    </row>
    <row r="11" spans="1:12" x14ac:dyDescent="0.3">
      <c r="A11" s="8"/>
      <c r="B11" s="4"/>
      <c r="F11" s="5"/>
      <c r="G11" s="8"/>
      <c r="K11" s="4"/>
    </row>
    <row r="12" spans="1:12" x14ac:dyDescent="0.3">
      <c r="A12" s="8"/>
      <c r="B12" s="4"/>
      <c r="F12" s="5"/>
      <c r="G12" s="8"/>
      <c r="K12" s="4"/>
    </row>
    <row r="13" spans="1:12" x14ac:dyDescent="0.3">
      <c r="A13" s="8"/>
      <c r="B13" s="4"/>
      <c r="F13" s="5"/>
      <c r="G13" s="8"/>
      <c r="K13" s="4"/>
    </row>
    <row r="14" spans="1:12" x14ac:dyDescent="0.3">
      <c r="A14" s="8"/>
      <c r="B14" s="4"/>
      <c r="F14" s="5"/>
      <c r="G14" s="8"/>
      <c r="K14" s="4"/>
    </row>
    <row r="15" spans="1:12" x14ac:dyDescent="0.3">
      <c r="A15" s="8"/>
      <c r="B15" s="4"/>
      <c r="F15" s="5"/>
      <c r="G15" s="8"/>
      <c r="K15" s="4"/>
    </row>
    <row r="16" spans="1:12" x14ac:dyDescent="0.3">
      <c r="A16" s="8"/>
      <c r="B16" s="4"/>
      <c r="F16" s="5"/>
      <c r="G16" s="8"/>
      <c r="K16" s="4"/>
    </row>
    <row r="17" spans="1:11" x14ac:dyDescent="0.3">
      <c r="A17" s="8"/>
      <c r="B17" s="4"/>
      <c r="F17" s="5"/>
      <c r="G17" s="8"/>
      <c r="K17" s="4"/>
    </row>
    <row r="18" spans="1:11" x14ac:dyDescent="0.3">
      <c r="A18" s="8"/>
      <c r="B18" s="4"/>
      <c r="F18" s="5"/>
      <c r="G18" s="8"/>
      <c r="K18" s="4"/>
    </row>
    <row r="19" spans="1:11" x14ac:dyDescent="0.3">
      <c r="A19" s="8"/>
      <c r="B19" s="4"/>
      <c r="F19" s="5"/>
      <c r="G19" s="8"/>
      <c r="K19" s="4"/>
    </row>
    <row r="20" spans="1:11" x14ac:dyDescent="0.3">
      <c r="A20" s="8"/>
      <c r="B20" s="4"/>
      <c r="F20" s="5"/>
      <c r="G20" s="8"/>
      <c r="K20" s="4"/>
    </row>
    <row r="21" spans="1:11" x14ac:dyDescent="0.3">
      <c r="A21" s="8"/>
      <c r="B21" s="4"/>
      <c r="F21" s="5"/>
      <c r="G21" s="8"/>
      <c r="K21" s="4"/>
    </row>
    <row r="22" spans="1:11" x14ac:dyDescent="0.3">
      <c r="A22" s="8"/>
      <c r="B22" s="4"/>
      <c r="F22" s="5"/>
      <c r="G22" s="8"/>
      <c r="K22" s="4"/>
    </row>
    <row r="23" spans="1:11" x14ac:dyDescent="0.3">
      <c r="A23" s="8"/>
      <c r="B23" s="4"/>
      <c r="F23" s="5"/>
      <c r="G23" s="8"/>
      <c r="K23" s="4"/>
    </row>
    <row r="24" spans="1:11" x14ac:dyDescent="0.3">
      <c r="A24" s="8"/>
      <c r="B24" s="4"/>
      <c r="F24" s="5"/>
      <c r="G24" s="8"/>
      <c r="K24" s="4"/>
    </row>
    <row r="25" spans="1:11" x14ac:dyDescent="0.3">
      <c r="A25" s="8"/>
      <c r="B25" s="4"/>
      <c r="F25" s="5"/>
      <c r="G25" s="8"/>
      <c r="K25" s="4"/>
    </row>
    <row r="26" spans="1:11" x14ac:dyDescent="0.3">
      <c r="A26" s="8"/>
      <c r="B26" s="4"/>
      <c r="F26" s="5"/>
      <c r="G26" s="8"/>
      <c r="K26" s="4"/>
    </row>
    <row r="27" spans="1:11" x14ac:dyDescent="0.3">
      <c r="A27" s="8"/>
      <c r="B27" s="4"/>
      <c r="F27" s="5"/>
      <c r="G27" s="8"/>
      <c r="K27" s="4"/>
    </row>
    <row r="28" spans="1:11" x14ac:dyDescent="0.3">
      <c r="A28" s="8"/>
      <c r="B28" s="4"/>
      <c r="F28" s="5"/>
      <c r="G28" s="8"/>
      <c r="K28" s="4"/>
    </row>
    <row r="29" spans="1:11" x14ac:dyDescent="0.3">
      <c r="A29" s="8"/>
      <c r="B29" s="4"/>
      <c r="F29" s="5"/>
      <c r="G29" s="8"/>
      <c r="K29" s="4"/>
    </row>
    <row r="30" spans="1:11" x14ac:dyDescent="0.3">
      <c r="A30" s="8"/>
      <c r="B30" s="4"/>
      <c r="F30" s="5"/>
      <c r="G30" s="8"/>
      <c r="K30" s="4"/>
    </row>
    <row r="31" spans="1:11" x14ac:dyDescent="0.3">
      <c r="A31" s="8"/>
      <c r="B31" s="4"/>
      <c r="F31" s="5"/>
      <c r="G31" s="8"/>
      <c r="K31" s="4"/>
    </row>
    <row r="32" spans="1:11" x14ac:dyDescent="0.3">
      <c r="A32" s="8"/>
      <c r="B32" s="4"/>
      <c r="F32" s="5"/>
      <c r="G32" s="8"/>
      <c r="K32" s="4"/>
    </row>
    <row r="33" spans="1:11" x14ac:dyDescent="0.3">
      <c r="A33" s="8"/>
      <c r="B33" s="4"/>
      <c r="F33" s="5"/>
      <c r="G33" s="8"/>
      <c r="K33" s="4"/>
    </row>
    <row r="34" spans="1:11" x14ac:dyDescent="0.3">
      <c r="A34" s="8"/>
      <c r="B34" s="4"/>
      <c r="F34" s="5"/>
      <c r="G34" s="8"/>
      <c r="K34" s="4"/>
    </row>
    <row r="35" spans="1:11" x14ac:dyDescent="0.3">
      <c r="A35" s="8"/>
      <c r="B35" s="4"/>
      <c r="F35" s="5"/>
      <c r="G35" s="8"/>
      <c r="K35" s="4"/>
    </row>
    <row r="36" spans="1:11" x14ac:dyDescent="0.3">
      <c r="A36" s="8"/>
      <c r="B36" s="4"/>
      <c r="F36" s="5"/>
      <c r="G36" s="8"/>
      <c r="K36" s="4"/>
    </row>
    <row r="37" spans="1:11" x14ac:dyDescent="0.3">
      <c r="A37" s="8"/>
      <c r="B37" s="4"/>
      <c r="F37" s="5"/>
      <c r="G37" s="8"/>
      <c r="K37" s="4"/>
    </row>
    <row r="38" spans="1:11" x14ac:dyDescent="0.3">
      <c r="A38" s="8"/>
      <c r="B38" s="4"/>
      <c r="F38" s="5"/>
      <c r="G38" s="8"/>
      <c r="K38" s="4"/>
    </row>
    <row r="39" spans="1:11" x14ac:dyDescent="0.3">
      <c r="A39" s="8"/>
      <c r="B39" s="4"/>
      <c r="F39" s="5"/>
      <c r="G39" s="8"/>
      <c r="K39" s="4"/>
    </row>
    <row r="40" spans="1:11" x14ac:dyDescent="0.3">
      <c r="A40" s="8"/>
      <c r="B40" s="4"/>
      <c r="F40" s="5"/>
      <c r="G40" s="8"/>
      <c r="K40" s="4"/>
    </row>
    <row r="41" spans="1:11" x14ac:dyDescent="0.3">
      <c r="A41" s="8"/>
      <c r="B41" s="4"/>
      <c r="F41" s="5"/>
      <c r="G41" s="8"/>
      <c r="K41" s="4"/>
    </row>
    <row r="42" spans="1:11" x14ac:dyDescent="0.3">
      <c r="A42" s="8"/>
      <c r="B42" s="4"/>
      <c r="F42" s="5"/>
      <c r="G42" s="8"/>
      <c r="K42" s="4"/>
    </row>
    <row r="43" spans="1:11" x14ac:dyDescent="0.3">
      <c r="A43" s="8"/>
      <c r="B43" s="4"/>
      <c r="F43" s="5"/>
      <c r="G43" s="8"/>
      <c r="K43" s="4"/>
    </row>
    <row r="44" spans="1:11" x14ac:dyDescent="0.3">
      <c r="A44" s="8"/>
      <c r="B44" s="4"/>
      <c r="F44" s="5"/>
      <c r="G44" s="8"/>
      <c r="K44" s="4"/>
    </row>
    <row r="45" spans="1:11" x14ac:dyDescent="0.3">
      <c r="A45" s="8"/>
      <c r="B45" s="4"/>
      <c r="F45" s="5"/>
      <c r="G45" s="8"/>
      <c r="K45" s="4"/>
    </row>
    <row r="46" spans="1:11" x14ac:dyDescent="0.3">
      <c r="A46" s="8"/>
      <c r="B46" s="4"/>
      <c r="F46" s="5"/>
      <c r="G46" s="8"/>
      <c r="K46" s="4"/>
    </row>
    <row r="47" spans="1:11" x14ac:dyDescent="0.3">
      <c r="A47" s="8"/>
      <c r="B47" s="4"/>
      <c r="F47" s="5"/>
      <c r="G47" s="8"/>
      <c r="K47" s="4"/>
    </row>
    <row r="48" spans="1:11" x14ac:dyDescent="0.3">
      <c r="A48" s="8"/>
      <c r="B48" s="4"/>
      <c r="F48" s="5"/>
      <c r="G48" s="8"/>
      <c r="K48" s="4"/>
    </row>
    <row r="49" spans="1:11" x14ac:dyDescent="0.3">
      <c r="A49" s="8"/>
      <c r="B49" s="4"/>
      <c r="F49" s="5"/>
      <c r="G49" s="8"/>
      <c r="K49" s="4"/>
    </row>
    <row r="50" spans="1:11" x14ac:dyDescent="0.3">
      <c r="A50" s="8"/>
      <c r="B50" s="4"/>
      <c r="F50" s="5"/>
      <c r="G50" s="8"/>
      <c r="K50" s="4"/>
    </row>
    <row r="51" spans="1:11" x14ac:dyDescent="0.3">
      <c r="A51" s="8"/>
      <c r="B51" s="4"/>
      <c r="F51" s="5"/>
      <c r="G51" s="8"/>
      <c r="K51" s="4"/>
    </row>
    <row r="52" spans="1:11" x14ac:dyDescent="0.3">
      <c r="A52" s="8"/>
      <c r="B52" s="4"/>
      <c r="F52" s="5"/>
      <c r="G52" s="8"/>
      <c r="K52" s="4"/>
    </row>
    <row r="53" spans="1:11" x14ac:dyDescent="0.3">
      <c r="A53" s="8"/>
      <c r="B53" s="4"/>
      <c r="F53" s="5"/>
      <c r="G53" s="8"/>
      <c r="K53" s="4"/>
    </row>
    <row r="54" spans="1:11" x14ac:dyDescent="0.3">
      <c r="A54" s="8"/>
      <c r="B54" s="4"/>
      <c r="F54" s="5"/>
      <c r="G54" s="8"/>
      <c r="K54" s="4"/>
    </row>
    <row r="55" spans="1:11" x14ac:dyDescent="0.3">
      <c r="A55" s="8"/>
      <c r="B55" s="4"/>
      <c r="F55" s="5"/>
      <c r="G55" s="8"/>
      <c r="K55" s="4"/>
    </row>
    <row r="56" spans="1:11" x14ac:dyDescent="0.3">
      <c r="A56" s="8"/>
      <c r="B56" s="4"/>
      <c r="F56" s="5"/>
      <c r="G56" s="8"/>
      <c r="K56" s="4"/>
    </row>
    <row r="57" spans="1:11" x14ac:dyDescent="0.3">
      <c r="A57" s="8"/>
      <c r="B57" s="4"/>
      <c r="F57" s="5"/>
      <c r="G57" s="8"/>
      <c r="K57" s="4"/>
    </row>
    <row r="58" spans="1:11" x14ac:dyDescent="0.3">
      <c r="A58" s="8"/>
      <c r="B58" s="4"/>
      <c r="F58" s="5"/>
      <c r="G58" s="8"/>
      <c r="K58" s="4"/>
    </row>
    <row r="59" spans="1:11" x14ac:dyDescent="0.3">
      <c r="A59" s="8"/>
      <c r="B59" s="4"/>
      <c r="F59" s="5"/>
      <c r="G59" s="8"/>
      <c r="K59" s="4"/>
    </row>
    <row r="60" spans="1:11" x14ac:dyDescent="0.3">
      <c r="A60" s="8"/>
      <c r="B60" s="4"/>
      <c r="F60" s="5"/>
      <c r="G60" s="8"/>
      <c r="K60" s="4"/>
    </row>
    <row r="61" spans="1:11" x14ac:dyDescent="0.3">
      <c r="A61" s="8"/>
      <c r="B61" s="4"/>
      <c r="F61" s="5"/>
      <c r="G61" s="8"/>
      <c r="K61" s="4"/>
    </row>
    <row r="62" spans="1:11" x14ac:dyDescent="0.3">
      <c r="A62" s="8"/>
      <c r="B62" s="4"/>
      <c r="F62" s="5"/>
      <c r="G62" s="8"/>
      <c r="K62" s="4"/>
    </row>
    <row r="63" spans="1:11" x14ac:dyDescent="0.3">
      <c r="A63" s="8"/>
      <c r="B63" s="4"/>
      <c r="F63" s="5"/>
      <c r="G63" s="8"/>
      <c r="K63" s="4"/>
    </row>
    <row r="64" spans="1:11" x14ac:dyDescent="0.3">
      <c r="A64" s="8"/>
      <c r="B64" s="4"/>
      <c r="F64" s="5"/>
      <c r="G64" s="8"/>
      <c r="K64" s="4"/>
    </row>
    <row r="65" spans="1:11" x14ac:dyDescent="0.3">
      <c r="A65" s="8"/>
      <c r="B65" s="4"/>
      <c r="F65" s="5"/>
      <c r="G65" s="8"/>
      <c r="K65" s="4"/>
    </row>
    <row r="66" spans="1:11" x14ac:dyDescent="0.3">
      <c r="A66" s="8"/>
      <c r="B66" s="4"/>
      <c r="F66" s="5"/>
      <c r="G66" s="8"/>
      <c r="K66" s="4"/>
    </row>
    <row r="67" spans="1:11" x14ac:dyDescent="0.3">
      <c r="A67" s="8"/>
      <c r="B67" s="4"/>
      <c r="F67" s="5"/>
      <c r="G67" s="8"/>
      <c r="K67" s="4"/>
    </row>
    <row r="68" spans="1:11" x14ac:dyDescent="0.3">
      <c r="A68" s="8"/>
      <c r="B68" s="4"/>
      <c r="F68" s="5"/>
      <c r="G68" s="8"/>
      <c r="K68" s="4"/>
    </row>
    <row r="69" spans="1:11" x14ac:dyDescent="0.3">
      <c r="A69" s="8"/>
      <c r="B69" s="4"/>
      <c r="F69" s="5"/>
      <c r="G69" s="8"/>
      <c r="K69" s="4"/>
    </row>
    <row r="70" spans="1:11" x14ac:dyDescent="0.3">
      <c r="A70" s="8"/>
      <c r="B70" s="4"/>
      <c r="F70" s="5"/>
      <c r="G70" s="8"/>
      <c r="K70" s="4"/>
    </row>
    <row r="71" spans="1:11" x14ac:dyDescent="0.3">
      <c r="A71" s="8"/>
      <c r="B71" s="4"/>
      <c r="F71" s="5"/>
      <c r="G71" s="8"/>
      <c r="K71" s="4"/>
    </row>
    <row r="72" spans="1:11" x14ac:dyDescent="0.3">
      <c r="A72" s="8"/>
      <c r="B72" s="4"/>
      <c r="F72" s="5"/>
      <c r="G72" s="8"/>
      <c r="K72" s="4"/>
    </row>
    <row r="73" spans="1:11" x14ac:dyDescent="0.3">
      <c r="A73" s="8"/>
      <c r="B73" s="4"/>
      <c r="F73" s="5"/>
      <c r="G73" s="8"/>
      <c r="K73" s="4"/>
    </row>
    <row r="74" spans="1:11" x14ac:dyDescent="0.3">
      <c r="A74" s="8"/>
      <c r="B74" s="4"/>
      <c r="F74" s="5"/>
      <c r="G74" s="8"/>
      <c r="K74" s="4"/>
    </row>
    <row r="75" spans="1:11" x14ac:dyDescent="0.3">
      <c r="A75" s="8"/>
      <c r="B75" s="4"/>
      <c r="F75" s="5"/>
      <c r="G75" s="8"/>
      <c r="K75" s="4"/>
    </row>
    <row r="76" spans="1:11" x14ac:dyDescent="0.3">
      <c r="A76" s="8"/>
      <c r="B76" s="4"/>
      <c r="F76" s="5"/>
      <c r="G76" s="8"/>
      <c r="K76" s="4"/>
    </row>
    <row r="77" spans="1:11" x14ac:dyDescent="0.3">
      <c r="A77" s="8"/>
      <c r="B77" s="4"/>
      <c r="F77" s="5"/>
      <c r="G77" s="8"/>
      <c r="K77" s="4"/>
    </row>
    <row r="78" spans="1:11" x14ac:dyDescent="0.3">
      <c r="A78" s="8"/>
      <c r="B78" s="4"/>
      <c r="F78" s="5"/>
      <c r="G78" s="8"/>
      <c r="K78" s="4"/>
    </row>
    <row r="79" spans="1:11" x14ac:dyDescent="0.3">
      <c r="A79" s="8"/>
      <c r="B79" s="4"/>
      <c r="F79" s="5"/>
      <c r="G79" s="8"/>
      <c r="K79" s="4"/>
    </row>
    <row r="80" spans="1:11" x14ac:dyDescent="0.3">
      <c r="A80" s="8"/>
      <c r="B80" s="4"/>
      <c r="F80" s="5"/>
      <c r="G80" s="8"/>
      <c r="K80" s="4"/>
    </row>
    <row r="81" spans="1:11" x14ac:dyDescent="0.3">
      <c r="A81" s="8"/>
      <c r="B81" s="4"/>
      <c r="F81" s="5"/>
      <c r="G81" s="8"/>
      <c r="K81" s="4"/>
    </row>
    <row r="82" spans="1:11" x14ac:dyDescent="0.3">
      <c r="A82" s="8"/>
      <c r="B82" s="4"/>
      <c r="F82" s="5"/>
      <c r="G82" s="8"/>
      <c r="K82" s="4"/>
    </row>
    <row r="83" spans="1:11" x14ac:dyDescent="0.3">
      <c r="A83" s="8"/>
      <c r="B83" s="4"/>
      <c r="F83" s="5"/>
      <c r="G83" s="8"/>
      <c r="K83" s="4"/>
    </row>
    <row r="84" spans="1:11" x14ac:dyDescent="0.3">
      <c r="A84" s="8"/>
      <c r="B84" s="4"/>
      <c r="F84" s="5"/>
      <c r="G84" s="8"/>
      <c r="K84" s="4"/>
    </row>
    <row r="85" spans="1:11" x14ac:dyDescent="0.3">
      <c r="A85" s="8"/>
      <c r="B85" s="4"/>
      <c r="F85" s="5"/>
      <c r="G85" s="8"/>
      <c r="K85" s="4"/>
    </row>
    <row r="86" spans="1:11" x14ac:dyDescent="0.3">
      <c r="A86" s="8"/>
      <c r="B86" s="4"/>
      <c r="F86" s="5"/>
      <c r="G86" s="8"/>
      <c r="K86" s="4"/>
    </row>
    <row r="87" spans="1:11" x14ac:dyDescent="0.3">
      <c r="A87" s="8"/>
      <c r="B87" s="4"/>
      <c r="F87" s="5"/>
      <c r="G87" s="8"/>
      <c r="K87" s="4"/>
    </row>
    <row r="88" spans="1:11" x14ac:dyDescent="0.3">
      <c r="A88" s="8"/>
      <c r="B88" s="4"/>
      <c r="F88" s="5"/>
      <c r="G88" s="8"/>
      <c r="K88" s="4"/>
    </row>
    <row r="89" spans="1:11" x14ac:dyDescent="0.3">
      <c r="A89" s="8"/>
      <c r="B89" s="4"/>
      <c r="F89" s="5"/>
      <c r="G89" s="8"/>
      <c r="K89" s="4"/>
    </row>
    <row r="90" spans="1:11" x14ac:dyDescent="0.3">
      <c r="A90" s="8"/>
      <c r="B90" s="4"/>
      <c r="F90" s="5"/>
      <c r="G90" s="8"/>
      <c r="K90" s="4"/>
    </row>
    <row r="91" spans="1:11" x14ac:dyDescent="0.3">
      <c r="A91" s="8"/>
      <c r="B91" s="4"/>
      <c r="F91" s="5"/>
      <c r="G91" s="8"/>
      <c r="K91" s="4"/>
    </row>
    <row r="92" spans="1:11" x14ac:dyDescent="0.3">
      <c r="A92" s="8"/>
      <c r="B92" s="4"/>
      <c r="F92" s="5"/>
      <c r="G92" s="8"/>
      <c r="K92" s="4"/>
    </row>
    <row r="93" spans="1:11" x14ac:dyDescent="0.3">
      <c r="A93" s="8"/>
      <c r="B93" s="4"/>
      <c r="F93" s="5"/>
      <c r="G93" s="8"/>
      <c r="K93" s="4"/>
    </row>
    <row r="94" spans="1:11" x14ac:dyDescent="0.3">
      <c r="A94" s="8"/>
      <c r="B94" s="4"/>
      <c r="F94" s="5"/>
      <c r="G94" s="8"/>
      <c r="K94" s="4"/>
    </row>
    <row r="95" spans="1:11" x14ac:dyDescent="0.3">
      <c r="A95" s="8"/>
      <c r="B95" s="4"/>
      <c r="F95" s="5"/>
      <c r="G95" s="8"/>
      <c r="K95" s="4"/>
    </row>
    <row r="96" spans="1:11" x14ac:dyDescent="0.3">
      <c r="A96" s="8"/>
      <c r="B96" s="4"/>
      <c r="F96" s="5"/>
      <c r="G96" s="8"/>
      <c r="K96" s="4"/>
    </row>
    <row r="97" spans="1:11" x14ac:dyDescent="0.3">
      <c r="A97" s="8"/>
      <c r="B97" s="4"/>
      <c r="F97" s="5"/>
      <c r="G97" s="8"/>
      <c r="K97" s="4"/>
    </row>
    <row r="98" spans="1:11" x14ac:dyDescent="0.3">
      <c r="A98" s="8"/>
      <c r="B98" s="4"/>
      <c r="F98" s="5"/>
      <c r="G98" s="8"/>
      <c r="K98" s="4"/>
    </row>
    <row r="99" spans="1:11" x14ac:dyDescent="0.3">
      <c r="A99" s="8"/>
      <c r="B99" s="4"/>
      <c r="F99" s="5"/>
      <c r="G99" s="8"/>
      <c r="K99" s="4"/>
    </row>
    <row r="100" spans="1:11" x14ac:dyDescent="0.3">
      <c r="A100" s="8"/>
      <c r="B100" s="4"/>
      <c r="F100" s="5"/>
      <c r="G100" s="8"/>
      <c r="K100" s="4"/>
    </row>
    <row r="101" spans="1:11" x14ac:dyDescent="0.3">
      <c r="A101" s="8"/>
      <c r="B101" s="4"/>
      <c r="F101" s="5"/>
      <c r="G101" s="8"/>
      <c r="K101" s="4"/>
    </row>
    <row r="102" spans="1:11" x14ac:dyDescent="0.3">
      <c r="A102" s="8"/>
      <c r="B102" s="4"/>
      <c r="F102" s="5"/>
      <c r="G102" s="8"/>
      <c r="K102" s="4"/>
    </row>
    <row r="103" spans="1:11" x14ac:dyDescent="0.3">
      <c r="A103" s="8"/>
      <c r="B103" s="4"/>
      <c r="F103" s="5"/>
      <c r="G103" s="8"/>
      <c r="K103" s="4"/>
    </row>
    <row r="104" spans="1:11" x14ac:dyDescent="0.3">
      <c r="A104" s="8"/>
      <c r="B104" s="4"/>
      <c r="F104" s="5"/>
      <c r="G104" s="8"/>
      <c r="K104" s="4"/>
    </row>
    <row r="105" spans="1:11" x14ac:dyDescent="0.3">
      <c r="A105" s="8"/>
      <c r="B105" s="4"/>
      <c r="F105" s="5"/>
      <c r="G105" s="8"/>
      <c r="K105" s="4"/>
    </row>
    <row r="106" spans="1:11" x14ac:dyDescent="0.3">
      <c r="A106" s="8"/>
      <c r="B106" s="4"/>
      <c r="F106" s="5"/>
      <c r="G106" s="8"/>
      <c r="K106" s="4"/>
    </row>
    <row r="107" spans="1:11" x14ac:dyDescent="0.3">
      <c r="A107" s="8"/>
      <c r="B107" s="4"/>
      <c r="F107" s="5"/>
      <c r="G107" s="8"/>
      <c r="K107" s="4"/>
    </row>
    <row r="108" spans="1:11" x14ac:dyDescent="0.3">
      <c r="A108" s="8"/>
      <c r="B108" s="4"/>
      <c r="F108" s="5"/>
      <c r="G108" s="8"/>
      <c r="K108" s="4"/>
    </row>
    <row r="109" spans="1:11" x14ac:dyDescent="0.3">
      <c r="A109" s="8"/>
      <c r="B109" s="4"/>
      <c r="F109" s="5"/>
      <c r="G109" s="8"/>
      <c r="K109" s="4"/>
    </row>
    <row r="110" spans="1:11" x14ac:dyDescent="0.3">
      <c r="A110" s="8"/>
      <c r="B110" s="4"/>
      <c r="F110" s="5"/>
      <c r="G110" s="8"/>
      <c r="K110" s="4"/>
    </row>
    <row r="111" spans="1:11" x14ac:dyDescent="0.3">
      <c r="A111" s="8"/>
      <c r="B111" s="4"/>
      <c r="F111" s="5"/>
      <c r="G111" s="8"/>
      <c r="K111" s="4"/>
    </row>
    <row r="112" spans="1:11" x14ac:dyDescent="0.3">
      <c r="A112" s="8"/>
      <c r="B112" s="4"/>
      <c r="F112" s="5"/>
      <c r="G112" s="8"/>
      <c r="K112" s="4"/>
    </row>
    <row r="113" spans="1:11" x14ac:dyDescent="0.3">
      <c r="A113" s="8"/>
      <c r="B113" s="4"/>
      <c r="F113" s="5"/>
      <c r="G113" s="8"/>
      <c r="K113" s="4"/>
    </row>
    <row r="114" spans="1:11" x14ac:dyDescent="0.3">
      <c r="A114" s="8"/>
      <c r="B114" s="4"/>
      <c r="F114" s="5"/>
      <c r="G114" s="8"/>
      <c r="K114" s="4"/>
    </row>
    <row r="115" spans="1:11" x14ac:dyDescent="0.3">
      <c r="A115" s="8"/>
      <c r="B115" s="4"/>
      <c r="F115" s="5"/>
      <c r="G115" s="8"/>
      <c r="K115" s="4"/>
    </row>
    <row r="116" spans="1:11" x14ac:dyDescent="0.3">
      <c r="A116" s="8"/>
      <c r="B116" s="4"/>
      <c r="F116" s="5"/>
      <c r="G116" s="8"/>
      <c r="K116" s="4"/>
    </row>
    <row r="117" spans="1:11" x14ac:dyDescent="0.3">
      <c r="A117" s="8"/>
      <c r="B117" s="4"/>
      <c r="F117" s="5"/>
      <c r="G117" s="8"/>
      <c r="K117" s="4"/>
    </row>
    <row r="118" spans="1:11" x14ac:dyDescent="0.3">
      <c r="A118" s="8"/>
      <c r="B118" s="4"/>
      <c r="F118" s="5"/>
      <c r="G118" s="8"/>
      <c r="K118" s="4"/>
    </row>
    <row r="119" spans="1:11" x14ac:dyDescent="0.3">
      <c r="A119" s="8"/>
      <c r="B119" s="4"/>
      <c r="F119" s="5"/>
      <c r="G119" s="8"/>
      <c r="K119" s="4"/>
    </row>
    <row r="120" spans="1:11" x14ac:dyDescent="0.3">
      <c r="A120" s="8"/>
      <c r="B120" s="4"/>
      <c r="F120" s="5"/>
      <c r="G120" s="8"/>
      <c r="K120" s="4"/>
    </row>
    <row r="121" spans="1:11" x14ac:dyDescent="0.3">
      <c r="A121" s="8"/>
      <c r="B121" s="4"/>
      <c r="F121" s="5"/>
      <c r="G121" s="8"/>
      <c r="K121" s="4"/>
    </row>
    <row r="122" spans="1:11" x14ac:dyDescent="0.3">
      <c r="A122" s="8"/>
      <c r="B122" s="4"/>
      <c r="F122" s="5"/>
      <c r="G122" s="8"/>
      <c r="K122" s="4"/>
    </row>
    <row r="123" spans="1:11" x14ac:dyDescent="0.3">
      <c r="A123" s="8"/>
      <c r="B123" s="4"/>
      <c r="F123" s="5"/>
      <c r="G123" s="8"/>
      <c r="K123" s="4"/>
    </row>
    <row r="124" spans="1:11" x14ac:dyDescent="0.3">
      <c r="A124" s="8"/>
      <c r="B124" s="4"/>
      <c r="F124" s="5"/>
      <c r="G124" s="8"/>
      <c r="K124" s="4"/>
    </row>
    <row r="125" spans="1:11" x14ac:dyDescent="0.3">
      <c r="A125" s="8"/>
      <c r="B125" s="4"/>
      <c r="F125" s="5"/>
      <c r="G125" s="8"/>
      <c r="K125" s="4"/>
    </row>
    <row r="126" spans="1:11" x14ac:dyDescent="0.3">
      <c r="A126" s="8"/>
      <c r="B126" s="4"/>
      <c r="F126" s="5"/>
      <c r="G126" s="8"/>
      <c r="K126" s="4"/>
    </row>
    <row r="127" spans="1:11" x14ac:dyDescent="0.3">
      <c r="A127" s="8"/>
      <c r="B127" s="4"/>
      <c r="F127" s="5"/>
      <c r="G127" s="8"/>
      <c r="K127" s="4"/>
    </row>
    <row r="128" spans="1:11" x14ac:dyDescent="0.3">
      <c r="A128" s="8"/>
      <c r="B128" s="4"/>
      <c r="F128" s="5"/>
      <c r="G128" s="8"/>
      <c r="K128" s="4"/>
    </row>
    <row r="129" spans="1:11" x14ac:dyDescent="0.3">
      <c r="A129" s="8"/>
      <c r="B129" s="4"/>
      <c r="F129" s="5"/>
      <c r="G129" s="8"/>
      <c r="K129" s="4"/>
    </row>
    <row r="130" spans="1:11" x14ac:dyDescent="0.3">
      <c r="A130" s="8"/>
      <c r="B130" s="4"/>
      <c r="F130" s="5"/>
      <c r="G130" s="8"/>
      <c r="K130" s="4"/>
    </row>
    <row r="131" spans="1:11" x14ac:dyDescent="0.3">
      <c r="A131" s="8"/>
      <c r="B131" s="4"/>
      <c r="F131" s="5"/>
      <c r="G131" s="8"/>
      <c r="K131" s="4"/>
    </row>
    <row r="132" spans="1:11" x14ac:dyDescent="0.3">
      <c r="A132" s="8"/>
      <c r="B132" s="4"/>
      <c r="F132" s="5"/>
      <c r="G132" s="8"/>
      <c r="K132" s="4"/>
    </row>
    <row r="133" spans="1:11" x14ac:dyDescent="0.3">
      <c r="A133" s="8"/>
      <c r="B133" s="4"/>
      <c r="F133" s="5"/>
      <c r="G133" s="8"/>
      <c r="K133" s="4"/>
    </row>
    <row r="134" spans="1:11" x14ac:dyDescent="0.3">
      <c r="A134" s="8"/>
      <c r="B134" s="4"/>
      <c r="F134" s="5"/>
      <c r="G134" s="8"/>
      <c r="K134" s="4"/>
    </row>
    <row r="135" spans="1:11" x14ac:dyDescent="0.3">
      <c r="A135" s="8"/>
      <c r="B135" s="4"/>
      <c r="F135" s="5"/>
      <c r="G135" s="8"/>
      <c r="K135" s="4"/>
    </row>
    <row r="136" spans="1:11" x14ac:dyDescent="0.3">
      <c r="A136" s="8"/>
      <c r="B136" s="4"/>
      <c r="F136" s="5"/>
      <c r="G136" s="8"/>
      <c r="K136" s="4"/>
    </row>
    <row r="137" spans="1:11" x14ac:dyDescent="0.3">
      <c r="A137" s="8"/>
      <c r="B137" s="4"/>
      <c r="F137" s="5"/>
      <c r="G137" s="8"/>
      <c r="K137" s="4"/>
    </row>
    <row r="138" spans="1:11" x14ac:dyDescent="0.3">
      <c r="A138" s="8"/>
      <c r="B138" s="4"/>
      <c r="F138" s="5"/>
      <c r="G138" s="8"/>
      <c r="K138" s="4"/>
    </row>
    <row r="139" spans="1:11" x14ac:dyDescent="0.3">
      <c r="A139" s="8"/>
      <c r="B139" s="4"/>
      <c r="F139" s="5"/>
      <c r="G139" s="8"/>
      <c r="K139" s="4"/>
    </row>
    <row r="140" spans="1:11" x14ac:dyDescent="0.3">
      <c r="A140" s="8"/>
      <c r="B140" s="4"/>
      <c r="F140" s="5"/>
      <c r="G140" s="8"/>
      <c r="K140" s="4"/>
    </row>
    <row r="141" spans="1:11" x14ac:dyDescent="0.3">
      <c r="A141" s="8"/>
      <c r="B141" s="4"/>
      <c r="F141" s="5"/>
      <c r="G141" s="8"/>
      <c r="K141" s="4"/>
    </row>
    <row r="142" spans="1:11" x14ac:dyDescent="0.3">
      <c r="A142" s="8"/>
      <c r="B142" s="4"/>
      <c r="F142" s="5"/>
      <c r="G142" s="8"/>
      <c r="K142" s="4"/>
    </row>
    <row r="143" spans="1:11" x14ac:dyDescent="0.3">
      <c r="A143" s="8"/>
      <c r="B143" s="4"/>
      <c r="F143" s="5"/>
      <c r="G143" s="8"/>
      <c r="K143" s="4"/>
    </row>
    <row r="144" spans="1:11" x14ac:dyDescent="0.3">
      <c r="A144" s="8"/>
      <c r="B144" s="4"/>
      <c r="F144" s="5"/>
      <c r="G144" s="8"/>
      <c r="K144" s="4"/>
    </row>
    <row r="145" spans="1:11" x14ac:dyDescent="0.3">
      <c r="A145" s="8"/>
      <c r="B145" s="4"/>
      <c r="F145" s="5"/>
      <c r="G145" s="8"/>
      <c r="K145" s="4"/>
    </row>
    <row r="146" spans="1:11" x14ac:dyDescent="0.3">
      <c r="A146" s="8"/>
      <c r="B146" s="4"/>
      <c r="F146" s="5"/>
      <c r="G146" s="8"/>
      <c r="K146" s="4"/>
    </row>
    <row r="147" spans="1:11" x14ac:dyDescent="0.3">
      <c r="A147" s="8"/>
      <c r="B147" s="4"/>
      <c r="F147" s="5"/>
      <c r="G147" s="8"/>
      <c r="K147" s="4"/>
    </row>
    <row r="148" spans="1:11" x14ac:dyDescent="0.3">
      <c r="A148" s="8"/>
      <c r="B148" s="4"/>
      <c r="F148" s="5"/>
      <c r="G148" s="8"/>
      <c r="K148" s="4"/>
    </row>
    <row r="149" spans="1:11" x14ac:dyDescent="0.3">
      <c r="A149" s="8"/>
      <c r="B149" s="4"/>
      <c r="F149" s="5"/>
      <c r="G149" s="8"/>
      <c r="K149" s="4"/>
    </row>
    <row r="150" spans="1:11" x14ac:dyDescent="0.3">
      <c r="A150" s="8"/>
      <c r="B150" s="4"/>
      <c r="F150" s="5"/>
      <c r="G150" s="8"/>
      <c r="K150" s="4"/>
    </row>
    <row r="151" spans="1:11" x14ac:dyDescent="0.3">
      <c r="A151" s="8"/>
      <c r="B151" s="4"/>
      <c r="F151" s="5"/>
      <c r="G151" s="8"/>
      <c r="K151" s="4"/>
    </row>
    <row r="152" spans="1:11" x14ac:dyDescent="0.3">
      <c r="A152" s="8"/>
      <c r="B152" s="4"/>
      <c r="F152" s="5"/>
      <c r="G152" s="8"/>
      <c r="K152" s="4"/>
    </row>
    <row r="153" spans="1:11" x14ac:dyDescent="0.3">
      <c r="A153" s="8"/>
      <c r="B153" s="4"/>
      <c r="F153" s="5"/>
      <c r="G153" s="8"/>
      <c r="K153" s="4"/>
    </row>
    <row r="154" spans="1:11" x14ac:dyDescent="0.3">
      <c r="A154" s="8"/>
      <c r="B154" s="4"/>
      <c r="F154" s="5"/>
      <c r="G154" s="8"/>
      <c r="K154" s="4"/>
    </row>
    <row r="155" spans="1:11" x14ac:dyDescent="0.3">
      <c r="A155" s="8"/>
      <c r="B155" s="4"/>
      <c r="F155" s="5"/>
      <c r="G155" s="8"/>
      <c r="K155" s="4"/>
    </row>
    <row r="156" spans="1:11" x14ac:dyDescent="0.3">
      <c r="A156" s="8"/>
      <c r="B156" s="4"/>
      <c r="F156" s="5"/>
      <c r="G156" s="8"/>
      <c r="K156" s="4"/>
    </row>
    <row r="157" spans="1:11" x14ac:dyDescent="0.3">
      <c r="A157" s="8"/>
      <c r="B157" s="4"/>
      <c r="F157" s="5"/>
      <c r="G157" s="8"/>
      <c r="K157" s="4"/>
    </row>
    <row r="158" spans="1:11" x14ac:dyDescent="0.3">
      <c r="A158" s="8"/>
      <c r="B158" s="4"/>
      <c r="F158" s="5"/>
      <c r="G158" s="8"/>
      <c r="K158" s="4"/>
    </row>
    <row r="159" spans="1:11" x14ac:dyDescent="0.3">
      <c r="A159" s="8"/>
      <c r="B159" s="4"/>
      <c r="F159" s="5"/>
      <c r="G159" s="8"/>
      <c r="K159" s="4"/>
    </row>
    <row r="160" spans="1:11" x14ac:dyDescent="0.3">
      <c r="A160" s="8"/>
      <c r="B160" s="4"/>
      <c r="F160" s="5"/>
      <c r="G160" s="8"/>
      <c r="K160" s="4"/>
    </row>
    <row r="161" spans="1:11" x14ac:dyDescent="0.3">
      <c r="A161" s="8"/>
      <c r="B161" s="4"/>
      <c r="F161" s="5"/>
      <c r="G161" s="8"/>
      <c r="K161" s="4"/>
    </row>
    <row r="162" spans="1:11" x14ac:dyDescent="0.3">
      <c r="A162" s="8"/>
      <c r="B162" s="4"/>
      <c r="F162" s="5"/>
      <c r="G162" s="8"/>
      <c r="K162" s="4"/>
    </row>
    <row r="163" spans="1:11" x14ac:dyDescent="0.3">
      <c r="A163" s="8"/>
      <c r="B163" s="4"/>
      <c r="F163" s="5"/>
      <c r="G163" s="8"/>
      <c r="K163" s="4"/>
    </row>
    <row r="164" spans="1:11" x14ac:dyDescent="0.3">
      <c r="A164" s="8"/>
      <c r="B164" s="4"/>
      <c r="F164" s="5"/>
      <c r="G164" s="8"/>
      <c r="K164" s="4"/>
    </row>
    <row r="165" spans="1:11" x14ac:dyDescent="0.3">
      <c r="A165" s="8"/>
      <c r="B165" s="4"/>
      <c r="F165" s="5"/>
      <c r="G165" s="8"/>
      <c r="K165" s="4"/>
    </row>
    <row r="166" spans="1:11" x14ac:dyDescent="0.3">
      <c r="A166" s="8"/>
      <c r="B166" s="4"/>
      <c r="F166" s="5"/>
      <c r="G166" s="8"/>
      <c r="K166" s="4"/>
    </row>
    <row r="167" spans="1:11" x14ac:dyDescent="0.3">
      <c r="A167" s="8"/>
      <c r="B167" s="4"/>
      <c r="F167" s="5"/>
      <c r="G167" s="8"/>
      <c r="K167" s="4"/>
    </row>
    <row r="168" spans="1:11" x14ac:dyDescent="0.3">
      <c r="A168" s="8"/>
      <c r="B168" s="4"/>
      <c r="F168" s="5"/>
      <c r="G168" s="8"/>
      <c r="K168" s="4"/>
    </row>
    <row r="169" spans="1:11" x14ac:dyDescent="0.3">
      <c r="A169" s="8"/>
      <c r="B169" s="4"/>
      <c r="F169" s="5"/>
      <c r="G169" s="8"/>
      <c r="K169" s="4"/>
    </row>
    <row r="170" spans="1:11" x14ac:dyDescent="0.3">
      <c r="A170" s="8"/>
      <c r="B170" s="4"/>
      <c r="F170" s="5"/>
      <c r="G170" s="8"/>
      <c r="K170" s="4"/>
    </row>
    <row r="171" spans="1:11" x14ac:dyDescent="0.3">
      <c r="A171" s="8"/>
      <c r="B171" s="4"/>
      <c r="F171" s="5"/>
      <c r="G171" s="8"/>
      <c r="K171" s="4"/>
    </row>
    <row r="172" spans="1:11" x14ac:dyDescent="0.3">
      <c r="A172" s="8"/>
      <c r="B172" s="4"/>
      <c r="F172" s="5"/>
      <c r="G172" s="8"/>
      <c r="K172" s="4"/>
    </row>
    <row r="173" spans="1:11" x14ac:dyDescent="0.3">
      <c r="A173" s="8"/>
      <c r="B173" s="4"/>
      <c r="F173" s="5"/>
      <c r="G173" s="8"/>
      <c r="K173" s="4"/>
    </row>
    <row r="174" spans="1:11" x14ac:dyDescent="0.3">
      <c r="A174" s="8"/>
      <c r="B174" s="4"/>
      <c r="F174" s="5"/>
      <c r="G174" s="8"/>
      <c r="K174" s="4"/>
    </row>
    <row r="175" spans="1:11" x14ac:dyDescent="0.3">
      <c r="A175" s="8"/>
      <c r="B175" s="4"/>
      <c r="F175" s="5"/>
      <c r="G175" s="8"/>
      <c r="K175" s="4"/>
    </row>
    <row r="176" spans="1:11" x14ac:dyDescent="0.3">
      <c r="A176" s="8"/>
      <c r="B176" s="4"/>
      <c r="F176" s="5"/>
      <c r="G176" s="8"/>
      <c r="K176" s="4"/>
    </row>
    <row r="177" spans="1:11" x14ac:dyDescent="0.3">
      <c r="A177" s="8"/>
      <c r="B177" s="4"/>
      <c r="F177" s="5"/>
      <c r="G177" s="8"/>
      <c r="K177" s="4"/>
    </row>
    <row r="178" spans="1:11" x14ac:dyDescent="0.3">
      <c r="A178" s="8"/>
      <c r="B178" s="4"/>
      <c r="F178" s="5"/>
      <c r="G178" s="8"/>
      <c r="K178" s="4"/>
    </row>
    <row r="179" spans="1:11" x14ac:dyDescent="0.3">
      <c r="A179" s="8"/>
      <c r="B179" s="4"/>
      <c r="F179" s="5"/>
      <c r="G179" s="8"/>
      <c r="K179" s="4"/>
    </row>
    <row r="180" spans="1:11" x14ac:dyDescent="0.3">
      <c r="A180" s="8"/>
      <c r="B180" s="4"/>
      <c r="F180" s="5"/>
      <c r="G180" s="8"/>
      <c r="K180" s="4"/>
    </row>
    <row r="181" spans="1:11" x14ac:dyDescent="0.3">
      <c r="A181" s="8"/>
      <c r="B181" s="4"/>
      <c r="F181" s="5"/>
      <c r="G181" s="8"/>
      <c r="K181" s="4"/>
    </row>
    <row r="182" spans="1:11" x14ac:dyDescent="0.3">
      <c r="A182" s="8"/>
      <c r="B182" s="4"/>
      <c r="F182" s="5"/>
      <c r="G182" s="8"/>
      <c r="K182" s="4"/>
    </row>
    <row r="183" spans="1:11" x14ac:dyDescent="0.3">
      <c r="A183" s="8"/>
      <c r="B183" s="4"/>
      <c r="F183" s="5"/>
      <c r="G183" s="8"/>
      <c r="K183" s="4"/>
    </row>
    <row r="184" spans="1:11" x14ac:dyDescent="0.3">
      <c r="A184" s="8"/>
      <c r="B184" s="4"/>
      <c r="F184" s="5"/>
      <c r="G184" s="8"/>
      <c r="K184" s="4"/>
    </row>
    <row r="185" spans="1:11" x14ac:dyDescent="0.3">
      <c r="A185" s="8"/>
      <c r="B185" s="4"/>
      <c r="F185" s="5"/>
      <c r="G185" s="8"/>
      <c r="K185" s="4"/>
    </row>
    <row r="186" spans="1:11" x14ac:dyDescent="0.3">
      <c r="A186" s="8"/>
      <c r="B186" s="4"/>
      <c r="F186" s="5"/>
      <c r="G186" s="8"/>
      <c r="K186" s="4"/>
    </row>
    <row r="187" spans="1:11" x14ac:dyDescent="0.3">
      <c r="A187" s="8"/>
      <c r="B187" s="4"/>
      <c r="F187" s="5"/>
      <c r="G187" s="8"/>
      <c r="K187" s="4"/>
    </row>
    <row r="188" spans="1:11" x14ac:dyDescent="0.3">
      <c r="A188" s="8"/>
      <c r="B188" s="4"/>
      <c r="F188" s="5"/>
      <c r="G188" s="8"/>
      <c r="K188" s="4"/>
    </row>
    <row r="189" spans="1:11" x14ac:dyDescent="0.3">
      <c r="A189" s="8"/>
      <c r="B189" s="4"/>
      <c r="F189" s="5"/>
      <c r="G189" s="8"/>
      <c r="K189" s="4"/>
    </row>
    <row r="190" spans="1:11" x14ac:dyDescent="0.3">
      <c r="A190" s="8"/>
      <c r="B190" s="4"/>
      <c r="F190" s="5"/>
      <c r="G190" s="8"/>
      <c r="K190" s="4"/>
    </row>
    <row r="191" spans="1:11" x14ac:dyDescent="0.3">
      <c r="A191" s="8"/>
      <c r="B191" s="4"/>
      <c r="F191" s="5"/>
      <c r="G191" s="8"/>
      <c r="K191" s="4"/>
    </row>
    <row r="192" spans="1:11" x14ac:dyDescent="0.3">
      <c r="A192" s="8"/>
      <c r="B192" s="4"/>
      <c r="F192" s="5"/>
      <c r="G192" s="8"/>
      <c r="K192" s="4"/>
    </row>
    <row r="193" spans="1:11" x14ac:dyDescent="0.3">
      <c r="A193" s="8"/>
      <c r="B193" s="4"/>
      <c r="F193" s="5"/>
      <c r="G193" s="8"/>
      <c r="K193" s="4"/>
    </row>
    <row r="194" spans="1:11" x14ac:dyDescent="0.3">
      <c r="A194" s="8"/>
      <c r="B194" s="4"/>
      <c r="F194" s="5"/>
      <c r="G194" s="8"/>
      <c r="K194" s="4"/>
    </row>
    <row r="195" spans="1:11" x14ac:dyDescent="0.3">
      <c r="A195" s="8"/>
      <c r="B195" s="4"/>
      <c r="F195" s="5"/>
      <c r="G195" s="8"/>
      <c r="K195" s="4"/>
    </row>
    <row r="196" spans="1:11" x14ac:dyDescent="0.3">
      <c r="A196" s="8"/>
      <c r="B196" s="4"/>
      <c r="F196" s="5"/>
      <c r="G196" s="8"/>
      <c r="K196" s="4"/>
    </row>
    <row r="197" spans="1:11" x14ac:dyDescent="0.3">
      <c r="A197" s="8"/>
      <c r="B197" s="4"/>
      <c r="F197" s="5"/>
      <c r="G197" s="8"/>
      <c r="K197" s="4"/>
    </row>
    <row r="198" spans="1:11" x14ac:dyDescent="0.3">
      <c r="A198" s="8"/>
      <c r="B198" s="4"/>
      <c r="F198" s="5"/>
      <c r="G198" s="8"/>
      <c r="K198" s="4"/>
    </row>
    <row r="199" spans="1:11" x14ac:dyDescent="0.3">
      <c r="A199" s="8"/>
      <c r="B199" s="4"/>
      <c r="F199" s="5"/>
      <c r="G199" s="8"/>
      <c r="K199" s="4"/>
    </row>
    <row r="200" spans="1:11" x14ac:dyDescent="0.3">
      <c r="A200" s="8"/>
      <c r="B200" s="4"/>
      <c r="F200" s="5"/>
      <c r="G200" s="8"/>
      <c r="K200" s="4"/>
    </row>
    <row r="201" spans="1:11" x14ac:dyDescent="0.3">
      <c r="A201" s="8"/>
      <c r="B201" s="4"/>
      <c r="F201" s="5"/>
      <c r="G201" s="8"/>
      <c r="K201" s="4"/>
    </row>
    <row r="202" spans="1:11" x14ac:dyDescent="0.3">
      <c r="A202" s="8"/>
      <c r="B202" s="4"/>
      <c r="F202" s="5"/>
      <c r="G202" s="8"/>
      <c r="K202" s="4"/>
    </row>
    <row r="203" spans="1:11" x14ac:dyDescent="0.3">
      <c r="A203" s="8"/>
      <c r="B203" s="4"/>
      <c r="F203" s="5"/>
      <c r="G203" s="8"/>
      <c r="K203" s="4"/>
    </row>
    <row r="204" spans="1:11" x14ac:dyDescent="0.3">
      <c r="A204" s="8"/>
      <c r="B204" s="4"/>
      <c r="F204" s="5"/>
      <c r="G204" s="8"/>
      <c r="K204" s="4"/>
    </row>
    <row r="205" spans="1:11" x14ac:dyDescent="0.3">
      <c r="A205" s="8"/>
      <c r="B205" s="4"/>
      <c r="F205" s="5"/>
      <c r="G205" s="8"/>
      <c r="K205" s="4"/>
    </row>
    <row r="206" spans="1:11" x14ac:dyDescent="0.3">
      <c r="A206" s="8"/>
      <c r="B206" s="4"/>
      <c r="F206" s="5"/>
      <c r="G206" s="8"/>
      <c r="K206" s="4"/>
    </row>
    <row r="207" spans="1:11" x14ac:dyDescent="0.3">
      <c r="A207" s="8"/>
      <c r="B207" s="4"/>
      <c r="F207" s="5"/>
      <c r="G207" s="8"/>
      <c r="K207" s="4"/>
    </row>
    <row r="208" spans="1:11" x14ac:dyDescent="0.3">
      <c r="A208" s="8"/>
      <c r="B208" s="4"/>
      <c r="F208" s="5"/>
      <c r="G208" s="8"/>
      <c r="K208" s="4"/>
    </row>
    <row r="209" spans="1:11" x14ac:dyDescent="0.3">
      <c r="A209" s="8"/>
      <c r="B209" s="4"/>
      <c r="F209" s="5"/>
      <c r="G209" s="8"/>
      <c r="K209" s="4"/>
    </row>
    <row r="210" spans="1:11" x14ac:dyDescent="0.3">
      <c r="A210" s="8"/>
      <c r="B210" s="4"/>
      <c r="F210" s="5"/>
      <c r="G210" s="8"/>
      <c r="K210" s="4"/>
    </row>
    <row r="211" spans="1:11" x14ac:dyDescent="0.3">
      <c r="A211" s="8"/>
      <c r="B211" s="4"/>
      <c r="F211" s="5"/>
      <c r="G211" s="8"/>
      <c r="K211" s="4"/>
    </row>
    <row r="212" spans="1:11" x14ac:dyDescent="0.3">
      <c r="A212" s="8"/>
      <c r="B212" s="4"/>
      <c r="F212" s="5"/>
      <c r="G212" s="8"/>
      <c r="K212" s="4"/>
    </row>
    <row r="213" spans="1:11" x14ac:dyDescent="0.3">
      <c r="A213" s="8"/>
      <c r="B213" s="4"/>
      <c r="F213" s="5"/>
      <c r="G213" s="8"/>
      <c r="K213" s="4"/>
    </row>
    <row r="214" spans="1:11" x14ac:dyDescent="0.3">
      <c r="A214" s="8"/>
      <c r="B214" s="4"/>
      <c r="F214" s="5"/>
      <c r="G214" s="8"/>
      <c r="K214" s="4"/>
    </row>
    <row r="215" spans="1:11" x14ac:dyDescent="0.3">
      <c r="A215" s="8"/>
      <c r="B215" s="4"/>
      <c r="F215" s="5"/>
      <c r="G215" s="8"/>
      <c r="K215" s="4"/>
    </row>
    <row r="216" spans="1:11" x14ac:dyDescent="0.3">
      <c r="A216" s="8"/>
      <c r="B216" s="4"/>
      <c r="F216" s="5"/>
      <c r="G216" s="8"/>
      <c r="K216" s="4"/>
    </row>
    <row r="217" spans="1:11" x14ac:dyDescent="0.3">
      <c r="A217" s="8"/>
      <c r="B217" s="4"/>
      <c r="F217" s="5"/>
      <c r="G217" s="8"/>
      <c r="K217" s="4"/>
    </row>
    <row r="218" spans="1:11" x14ac:dyDescent="0.3">
      <c r="A218" s="8"/>
      <c r="B218" s="4"/>
      <c r="F218" s="5"/>
      <c r="G218" s="8"/>
      <c r="K218" s="4"/>
    </row>
    <row r="219" spans="1:11" x14ac:dyDescent="0.3">
      <c r="A219" s="8"/>
      <c r="B219" s="4"/>
      <c r="F219" s="5"/>
      <c r="G219" s="8"/>
      <c r="K219" s="4"/>
    </row>
    <row r="220" spans="1:11" x14ac:dyDescent="0.3">
      <c r="A220" s="8"/>
      <c r="B220" s="4"/>
      <c r="F220" s="5"/>
      <c r="G220" s="8"/>
      <c r="K220" s="4"/>
    </row>
    <row r="221" spans="1:11" x14ac:dyDescent="0.3">
      <c r="A221" s="8"/>
      <c r="B221" s="4"/>
      <c r="F221" s="5"/>
      <c r="G221" s="8"/>
      <c r="K221" s="4"/>
    </row>
    <row r="222" spans="1:11" x14ac:dyDescent="0.3">
      <c r="A222" s="8"/>
      <c r="B222" s="4"/>
      <c r="F222" s="5"/>
      <c r="G222" s="8"/>
      <c r="K222" s="4"/>
    </row>
    <row r="223" spans="1:11" x14ac:dyDescent="0.3">
      <c r="A223" s="8"/>
      <c r="B223" s="4"/>
      <c r="F223" s="5"/>
      <c r="G223" s="8"/>
      <c r="K223" s="4"/>
    </row>
    <row r="224" spans="1:11" x14ac:dyDescent="0.3">
      <c r="A224" s="8"/>
      <c r="B224" s="4"/>
      <c r="F224" s="5"/>
      <c r="G224" s="8"/>
      <c r="K224" s="4"/>
    </row>
    <row r="225" spans="1:11" x14ac:dyDescent="0.3">
      <c r="A225" s="8"/>
      <c r="B225" s="4"/>
      <c r="F225" s="5"/>
      <c r="G225" s="8"/>
      <c r="K225" s="4"/>
    </row>
    <row r="226" spans="1:11" x14ac:dyDescent="0.3">
      <c r="A226" s="8"/>
      <c r="B226" s="4"/>
      <c r="F226" s="5"/>
      <c r="G226" s="8"/>
      <c r="K226" s="4"/>
    </row>
    <row r="227" spans="1:11" x14ac:dyDescent="0.3">
      <c r="A227" s="8"/>
      <c r="B227" s="4"/>
      <c r="F227" s="5"/>
      <c r="G227" s="8"/>
      <c r="K227" s="4"/>
    </row>
    <row r="228" spans="1:11" x14ac:dyDescent="0.3">
      <c r="A228" s="8"/>
      <c r="B228" s="4"/>
      <c r="F228" s="5"/>
      <c r="G228" s="8"/>
      <c r="K228" s="4"/>
    </row>
    <row r="229" spans="1:11" x14ac:dyDescent="0.3">
      <c r="A229" s="8"/>
      <c r="B229" s="4"/>
      <c r="F229" s="5"/>
      <c r="G229" s="8"/>
      <c r="K229" s="4"/>
    </row>
    <row r="230" spans="1:11" x14ac:dyDescent="0.3">
      <c r="A230" s="8"/>
      <c r="B230" s="4"/>
      <c r="F230" s="5"/>
      <c r="G230" s="8"/>
      <c r="K230" s="4"/>
    </row>
    <row r="231" spans="1:11" x14ac:dyDescent="0.3">
      <c r="A231" s="8"/>
      <c r="B231" s="4"/>
      <c r="F231" s="5"/>
      <c r="G231" s="8"/>
      <c r="K231" s="4"/>
    </row>
    <row r="232" spans="1:11" x14ac:dyDescent="0.3">
      <c r="A232" s="8"/>
      <c r="B232" s="4"/>
      <c r="F232" s="5"/>
      <c r="G232" s="8"/>
      <c r="K232" s="4"/>
    </row>
    <row r="233" spans="1:11" x14ac:dyDescent="0.3">
      <c r="A233" s="8"/>
      <c r="B233" s="4"/>
      <c r="F233" s="5"/>
      <c r="G233" s="8"/>
      <c r="K233" s="4"/>
    </row>
    <row r="234" spans="1:11" x14ac:dyDescent="0.3">
      <c r="A234" s="8"/>
      <c r="B234" s="4"/>
      <c r="F234" s="5"/>
      <c r="G234" s="8"/>
      <c r="K234" s="4"/>
    </row>
    <row r="235" spans="1:11" x14ac:dyDescent="0.3">
      <c r="A235" s="8"/>
      <c r="B235" s="4"/>
      <c r="F235" s="5"/>
      <c r="G235" s="8"/>
      <c r="K235" s="4"/>
    </row>
    <row r="236" spans="1:11" x14ac:dyDescent="0.3">
      <c r="A236" s="8"/>
      <c r="B236" s="4"/>
      <c r="F236" s="5"/>
      <c r="G236" s="8"/>
      <c r="K236" s="4"/>
    </row>
    <row r="237" spans="1:11" x14ac:dyDescent="0.3">
      <c r="A237" s="8"/>
      <c r="B237" s="4"/>
      <c r="F237" s="5"/>
      <c r="G237" s="8"/>
      <c r="K237" s="4"/>
    </row>
    <row r="238" spans="1:11" x14ac:dyDescent="0.3">
      <c r="A238" s="8"/>
      <c r="B238" s="4"/>
      <c r="F238" s="5"/>
      <c r="G238" s="8"/>
      <c r="K238" s="4"/>
    </row>
    <row r="239" spans="1:11" x14ac:dyDescent="0.3">
      <c r="A239" s="8"/>
      <c r="B239" s="4"/>
      <c r="F239" s="5"/>
      <c r="G239" s="8"/>
      <c r="K239" s="4"/>
    </row>
    <row r="240" spans="1:11" x14ac:dyDescent="0.3">
      <c r="A240" s="8"/>
      <c r="B240" s="4"/>
      <c r="F240" s="5"/>
      <c r="G240" s="8"/>
      <c r="K240" s="4"/>
    </row>
    <row r="241" spans="1:11" x14ac:dyDescent="0.3">
      <c r="A241" s="8"/>
      <c r="B241" s="4"/>
      <c r="F241" s="5"/>
      <c r="G241" s="8"/>
      <c r="K241" s="4"/>
    </row>
    <row r="242" spans="1:11" x14ac:dyDescent="0.3">
      <c r="A242" s="8"/>
      <c r="B242" s="4"/>
      <c r="F242" s="5"/>
      <c r="G242" s="8"/>
      <c r="K242" s="4"/>
    </row>
    <row r="243" spans="1:11" x14ac:dyDescent="0.3">
      <c r="A243" s="8"/>
      <c r="B243" s="4"/>
      <c r="F243" s="5"/>
      <c r="G243" s="8"/>
      <c r="K243" s="4"/>
    </row>
    <row r="244" spans="1:11" x14ac:dyDescent="0.3">
      <c r="A244" s="8"/>
      <c r="B244" s="4"/>
      <c r="F244" s="5"/>
      <c r="G244" s="8"/>
      <c r="K244" s="4"/>
    </row>
    <row r="245" spans="1:11" x14ac:dyDescent="0.3">
      <c r="A245" s="8"/>
      <c r="B245" s="4"/>
      <c r="F245" s="5"/>
      <c r="G245" s="8"/>
      <c r="K245" s="4"/>
    </row>
    <row r="246" spans="1:11" x14ac:dyDescent="0.3">
      <c r="A246" s="8"/>
      <c r="B246" s="4"/>
      <c r="F246" s="5"/>
      <c r="G246" s="8"/>
      <c r="K246" s="4"/>
    </row>
    <row r="247" spans="1:11" x14ac:dyDescent="0.3">
      <c r="A247" s="8"/>
      <c r="B247" s="4"/>
      <c r="F247" s="5"/>
      <c r="G247" s="8"/>
      <c r="K247" s="4"/>
    </row>
    <row r="248" spans="1:11" x14ac:dyDescent="0.3">
      <c r="A248" s="8"/>
      <c r="B248" s="4"/>
      <c r="F248" s="5"/>
      <c r="G248" s="8"/>
      <c r="K248" s="4"/>
    </row>
    <row r="249" spans="1:11" x14ac:dyDescent="0.3">
      <c r="A249" s="8"/>
      <c r="B249" s="4"/>
      <c r="F249" s="5"/>
      <c r="G249" s="8"/>
      <c r="K249" s="4"/>
    </row>
    <row r="250" spans="1:11" x14ac:dyDescent="0.3">
      <c r="A250" s="8"/>
      <c r="B250" s="4"/>
      <c r="F250" s="5"/>
      <c r="G250" s="8"/>
      <c r="K250" s="4"/>
    </row>
    <row r="251" spans="1:11" x14ac:dyDescent="0.3">
      <c r="A251" s="8"/>
      <c r="B251" s="4"/>
      <c r="F251" s="5"/>
      <c r="G251" s="8"/>
      <c r="K251" s="4"/>
    </row>
    <row r="252" spans="1:11" x14ac:dyDescent="0.3">
      <c r="A252" s="8"/>
      <c r="B252" s="4"/>
      <c r="F252" s="5"/>
      <c r="G252" s="8"/>
      <c r="K252" s="4"/>
    </row>
    <row r="253" spans="1:11" x14ac:dyDescent="0.3">
      <c r="A253" s="8"/>
      <c r="B253" s="4"/>
      <c r="F253" s="5"/>
      <c r="G253" s="8"/>
      <c r="K253" s="4"/>
    </row>
    <row r="254" spans="1:11" x14ac:dyDescent="0.3">
      <c r="A254" s="8"/>
      <c r="B254" s="4"/>
      <c r="F254" s="5"/>
      <c r="G254" s="8"/>
      <c r="K254" s="4"/>
    </row>
    <row r="255" spans="1:11" x14ac:dyDescent="0.3">
      <c r="A255" s="8"/>
      <c r="B255" s="4"/>
      <c r="F255" s="5"/>
      <c r="G255" s="8"/>
      <c r="K255" s="4"/>
    </row>
    <row r="256" spans="1:11" x14ac:dyDescent="0.3">
      <c r="A256" s="8"/>
      <c r="B256" s="4"/>
      <c r="F256" s="5"/>
      <c r="G256" s="8"/>
      <c r="K256" s="4"/>
    </row>
    <row r="257" spans="1:11" x14ac:dyDescent="0.3">
      <c r="A257" s="8"/>
      <c r="B257" s="4"/>
      <c r="F257" s="5"/>
      <c r="G257" s="8"/>
      <c r="K257" s="4"/>
    </row>
    <row r="258" spans="1:11" x14ac:dyDescent="0.3">
      <c r="A258" s="8"/>
      <c r="B258" s="4"/>
      <c r="F258" s="5"/>
      <c r="G258" s="8"/>
      <c r="K258" s="4"/>
    </row>
    <row r="259" spans="1:11" x14ac:dyDescent="0.3">
      <c r="A259" s="8"/>
      <c r="B259" s="4"/>
      <c r="F259" s="5"/>
      <c r="G259" s="8"/>
      <c r="K259" s="4"/>
    </row>
    <row r="260" spans="1:11" x14ac:dyDescent="0.3">
      <c r="A260" s="8"/>
      <c r="B260" s="4"/>
      <c r="F260" s="5"/>
      <c r="G260" s="8"/>
      <c r="K260" s="4"/>
    </row>
    <row r="261" spans="1:11" x14ac:dyDescent="0.3">
      <c r="A261" s="8"/>
      <c r="B261" s="4"/>
      <c r="F261" s="5"/>
      <c r="G261" s="8"/>
      <c r="K261" s="4"/>
    </row>
    <row r="262" spans="1:11" x14ac:dyDescent="0.3">
      <c r="A262" s="8"/>
      <c r="B262" s="4"/>
      <c r="F262" s="5"/>
      <c r="G262" s="8"/>
      <c r="K262" s="4"/>
    </row>
    <row r="263" spans="1:11" x14ac:dyDescent="0.3">
      <c r="A263" s="8"/>
      <c r="B263" s="4"/>
      <c r="F263" s="5"/>
      <c r="G263" s="8"/>
      <c r="K263" s="4"/>
    </row>
    <row r="264" spans="1:11" x14ac:dyDescent="0.3">
      <c r="A264" s="8"/>
      <c r="B264" s="4"/>
      <c r="F264" s="5"/>
      <c r="G264" s="8"/>
      <c r="K264" s="4"/>
    </row>
    <row r="265" spans="1:11" x14ac:dyDescent="0.3">
      <c r="A265" s="8"/>
      <c r="B265" s="4"/>
      <c r="F265" s="5"/>
      <c r="G265" s="8"/>
      <c r="K265" s="4"/>
    </row>
    <row r="266" spans="1:11" x14ac:dyDescent="0.3">
      <c r="A266" s="8"/>
      <c r="B266" s="4"/>
      <c r="F266" s="5"/>
      <c r="G266" s="8"/>
      <c r="K266" s="4"/>
    </row>
    <row r="267" spans="1:11" x14ac:dyDescent="0.3">
      <c r="A267" s="8"/>
      <c r="B267" s="4"/>
      <c r="F267" s="5"/>
      <c r="G267" s="8"/>
      <c r="K267" s="4"/>
    </row>
    <row r="268" spans="1:11" x14ac:dyDescent="0.3">
      <c r="A268" s="8"/>
      <c r="B268" s="4"/>
      <c r="F268" s="5"/>
      <c r="G268" s="8"/>
      <c r="K268" s="4"/>
    </row>
    <row r="269" spans="1:11" x14ac:dyDescent="0.3">
      <c r="A269" s="8"/>
      <c r="B269" s="4"/>
      <c r="F269" s="5"/>
      <c r="G269" s="8"/>
      <c r="K269" s="4"/>
    </row>
    <row r="270" spans="1:11" x14ac:dyDescent="0.3">
      <c r="A270" s="8"/>
      <c r="B270" s="4"/>
      <c r="F270" s="5"/>
      <c r="G270" s="8"/>
      <c r="K270" s="4"/>
    </row>
    <row r="271" spans="1:11" x14ac:dyDescent="0.3">
      <c r="A271" s="8"/>
      <c r="B271" s="4"/>
      <c r="F271" s="5"/>
      <c r="G271" s="8"/>
      <c r="K271" s="4"/>
    </row>
    <row r="272" spans="1:11" x14ac:dyDescent="0.3">
      <c r="A272" s="8"/>
      <c r="B272" s="4"/>
      <c r="F272" s="5"/>
      <c r="G272" s="8"/>
      <c r="K272" s="4"/>
    </row>
    <row r="273" spans="1:11" x14ac:dyDescent="0.3">
      <c r="A273" s="8"/>
      <c r="B273" s="4"/>
      <c r="F273" s="5"/>
      <c r="G273" s="8"/>
      <c r="K273" s="4"/>
    </row>
    <row r="274" spans="1:11" x14ac:dyDescent="0.3">
      <c r="A274" s="8"/>
      <c r="B274" s="4"/>
      <c r="F274" s="5"/>
      <c r="G274" s="8"/>
      <c r="K274" s="4"/>
    </row>
    <row r="275" spans="1:11" x14ac:dyDescent="0.3">
      <c r="A275" s="8"/>
      <c r="B275" s="4"/>
      <c r="F275" s="5"/>
      <c r="G275" s="8"/>
      <c r="K275" s="4"/>
    </row>
    <row r="276" spans="1:11" x14ac:dyDescent="0.3">
      <c r="A276" s="8"/>
      <c r="B276" s="4"/>
      <c r="F276" s="5"/>
      <c r="G276" s="8"/>
      <c r="K276" s="4"/>
    </row>
    <row r="277" spans="1:11" x14ac:dyDescent="0.3">
      <c r="A277" s="8"/>
      <c r="B277" s="4"/>
      <c r="F277" s="5"/>
      <c r="G277" s="8"/>
      <c r="K277" s="4"/>
    </row>
    <row r="278" spans="1:11" x14ac:dyDescent="0.3">
      <c r="A278" s="8"/>
      <c r="B278" s="4"/>
      <c r="F278" s="5"/>
      <c r="G278" s="8"/>
      <c r="K278" s="4"/>
    </row>
    <row r="279" spans="1:11" x14ac:dyDescent="0.3">
      <c r="A279" s="8"/>
      <c r="B279" s="4"/>
      <c r="F279" s="5"/>
      <c r="G279" s="8"/>
      <c r="K279" s="4"/>
    </row>
    <row r="280" spans="1:11" x14ac:dyDescent="0.3">
      <c r="A280" s="8"/>
      <c r="B280" s="4"/>
      <c r="F280" s="5"/>
      <c r="G280" s="8"/>
      <c r="K280" s="4"/>
    </row>
    <row r="281" spans="1:11" x14ac:dyDescent="0.3">
      <c r="A281" s="8"/>
      <c r="B281" s="4"/>
      <c r="F281" s="5"/>
      <c r="G281" s="8"/>
      <c r="K281" s="4"/>
    </row>
    <row r="282" spans="1:11" x14ac:dyDescent="0.3">
      <c r="A282" s="8"/>
      <c r="B282" s="4"/>
      <c r="F282" s="5"/>
      <c r="G282" s="8"/>
      <c r="K282" s="4"/>
    </row>
    <row r="283" spans="1:11" x14ac:dyDescent="0.3">
      <c r="A283" s="8"/>
      <c r="B283" s="4"/>
      <c r="F283" s="5"/>
      <c r="G283" s="8"/>
      <c r="K283" s="4"/>
    </row>
    <row r="284" spans="1:11" x14ac:dyDescent="0.3">
      <c r="A284" s="8"/>
      <c r="B284" s="4"/>
      <c r="F284" s="5"/>
      <c r="G284" s="8"/>
      <c r="K284" s="4"/>
    </row>
    <row r="285" spans="1:11" x14ac:dyDescent="0.3">
      <c r="A285" s="8"/>
      <c r="B285" s="4"/>
      <c r="F285" s="5"/>
      <c r="G285" s="8"/>
      <c r="K285" s="4"/>
    </row>
    <row r="286" spans="1:11" x14ac:dyDescent="0.3">
      <c r="A286" s="8"/>
      <c r="B286" s="4"/>
      <c r="F286" s="5"/>
      <c r="G286" s="8"/>
      <c r="K286" s="4"/>
    </row>
    <row r="287" spans="1:11" x14ac:dyDescent="0.3">
      <c r="A287" s="8"/>
      <c r="B287" s="4"/>
      <c r="F287" s="5"/>
      <c r="G287" s="8"/>
      <c r="K287" s="4"/>
    </row>
    <row r="288" spans="1:11" x14ac:dyDescent="0.3">
      <c r="A288" s="8"/>
      <c r="B288" s="4"/>
      <c r="F288" s="5"/>
      <c r="G288" s="8"/>
      <c r="K288" s="4"/>
    </row>
    <row r="289" spans="1:11" x14ac:dyDescent="0.3">
      <c r="A289" s="8"/>
      <c r="B289" s="4"/>
      <c r="F289" s="5"/>
      <c r="G289" s="8"/>
      <c r="K289" s="4"/>
    </row>
    <row r="290" spans="1:11" x14ac:dyDescent="0.3">
      <c r="A290" s="8"/>
      <c r="B290" s="4"/>
      <c r="F290" s="5"/>
      <c r="G290" s="8"/>
      <c r="K290" s="4"/>
    </row>
    <row r="291" spans="1:11" x14ac:dyDescent="0.3">
      <c r="A291" s="8"/>
      <c r="B291" s="4"/>
      <c r="F291" s="5"/>
      <c r="G291" s="8"/>
      <c r="K291" s="4"/>
    </row>
    <row r="292" spans="1:11" x14ac:dyDescent="0.3">
      <c r="A292" s="8"/>
      <c r="B292" s="4"/>
      <c r="F292" s="5"/>
      <c r="G292" s="8"/>
      <c r="K292" s="4"/>
    </row>
    <row r="293" spans="1:11" x14ac:dyDescent="0.3">
      <c r="A293" s="8"/>
      <c r="B293" s="4"/>
      <c r="F293" s="5"/>
      <c r="G293" s="8"/>
      <c r="K293" s="4"/>
    </row>
    <row r="294" spans="1:11" x14ac:dyDescent="0.3">
      <c r="A294" s="8"/>
      <c r="B294" s="4"/>
      <c r="F294" s="5"/>
      <c r="G294" s="8"/>
      <c r="K294" s="4"/>
    </row>
    <row r="295" spans="1:11" x14ac:dyDescent="0.3">
      <c r="A295" s="8"/>
      <c r="B295" s="4"/>
      <c r="F295" s="5"/>
      <c r="G295" s="8"/>
      <c r="K295" s="4"/>
    </row>
    <row r="296" spans="1:11" x14ac:dyDescent="0.3">
      <c r="A296" s="8"/>
      <c r="B296" s="4"/>
      <c r="F296" s="5"/>
      <c r="G296" s="8"/>
      <c r="K296" s="4"/>
    </row>
    <row r="297" spans="1:11" x14ac:dyDescent="0.3">
      <c r="A297" s="8"/>
      <c r="B297" s="4"/>
      <c r="F297" s="5"/>
      <c r="G297" s="8"/>
      <c r="K297" s="4"/>
    </row>
    <row r="298" spans="1:11" x14ac:dyDescent="0.3">
      <c r="A298" s="8"/>
      <c r="B298" s="4"/>
      <c r="F298" s="5"/>
      <c r="G298" s="8"/>
      <c r="K298" s="4"/>
    </row>
    <row r="299" spans="1:11" x14ac:dyDescent="0.3">
      <c r="A299" s="8"/>
      <c r="B299" s="4"/>
      <c r="F299" s="5"/>
      <c r="G299" s="8"/>
      <c r="K299" s="4"/>
    </row>
    <row r="300" spans="1:11" x14ac:dyDescent="0.3">
      <c r="A300" s="8"/>
      <c r="B300" s="4"/>
      <c r="F300" s="5"/>
      <c r="G300" s="8"/>
      <c r="K300" s="4"/>
    </row>
    <row r="301" spans="1:11" x14ac:dyDescent="0.3">
      <c r="A301" s="8"/>
      <c r="B301" s="4"/>
      <c r="F301" s="5"/>
      <c r="G301" s="8"/>
      <c r="K301" s="4"/>
    </row>
    <row r="302" spans="1:11" x14ac:dyDescent="0.3">
      <c r="A302" s="8"/>
      <c r="B302" s="4"/>
      <c r="F302" s="5"/>
      <c r="G302" s="8"/>
      <c r="K302" s="4"/>
    </row>
    <row r="303" spans="1:11" x14ac:dyDescent="0.3">
      <c r="A303" s="8"/>
      <c r="B303" s="4"/>
      <c r="F303" s="5"/>
      <c r="G303" s="8"/>
      <c r="K303" s="4"/>
    </row>
    <row r="304" spans="1:11" x14ac:dyDescent="0.3">
      <c r="A304" s="8"/>
      <c r="B304" s="4"/>
      <c r="F304" s="5"/>
      <c r="G304" s="8"/>
      <c r="K304" s="4"/>
    </row>
    <row r="305" spans="1:11" x14ac:dyDescent="0.3">
      <c r="A305" s="8"/>
      <c r="B305" s="4"/>
      <c r="F305" s="5"/>
      <c r="G305" s="8"/>
      <c r="K305" s="4"/>
    </row>
    <row r="306" spans="1:11" x14ac:dyDescent="0.3">
      <c r="A306" s="8"/>
      <c r="B306" s="4"/>
      <c r="F306" s="5"/>
      <c r="G306" s="8"/>
      <c r="K306" s="4"/>
    </row>
    <row r="307" spans="1:11" x14ac:dyDescent="0.3">
      <c r="A307" s="8"/>
      <c r="B307" s="4"/>
      <c r="F307" s="5"/>
      <c r="G307" s="8"/>
      <c r="K307" s="4"/>
    </row>
    <row r="308" spans="1:11" x14ac:dyDescent="0.3">
      <c r="A308" s="8"/>
      <c r="B308" s="4"/>
      <c r="F308" s="5"/>
      <c r="G308" s="8"/>
      <c r="K308" s="4"/>
    </row>
    <row r="309" spans="1:11" x14ac:dyDescent="0.3">
      <c r="A309" s="8"/>
      <c r="B309" s="4"/>
      <c r="F309" s="5"/>
      <c r="G309" s="8"/>
      <c r="K309" s="4"/>
    </row>
    <row r="310" spans="1:11" x14ac:dyDescent="0.3">
      <c r="A310" s="8"/>
      <c r="B310" s="4"/>
      <c r="F310" s="5"/>
      <c r="G310" s="8"/>
      <c r="K310" s="4"/>
    </row>
    <row r="311" spans="1:11" x14ac:dyDescent="0.3">
      <c r="A311" s="8"/>
      <c r="B311" s="4"/>
      <c r="F311" s="5"/>
      <c r="G311" s="8"/>
      <c r="K311" s="4"/>
    </row>
    <row r="312" spans="1:11" x14ac:dyDescent="0.3">
      <c r="A312" s="8"/>
      <c r="B312" s="4"/>
      <c r="F312" s="5"/>
      <c r="G312" s="8"/>
      <c r="K312" s="4"/>
    </row>
    <row r="313" spans="1:11" x14ac:dyDescent="0.3">
      <c r="A313" s="8"/>
      <c r="B313" s="4"/>
      <c r="F313" s="5"/>
      <c r="G313" s="8"/>
      <c r="K313" s="4"/>
    </row>
    <row r="314" spans="1:11" x14ac:dyDescent="0.3">
      <c r="A314" s="8"/>
      <c r="B314" s="4"/>
      <c r="F314" s="5"/>
      <c r="G314" s="8"/>
      <c r="K314" s="4"/>
    </row>
    <row r="315" spans="1:11" x14ac:dyDescent="0.3">
      <c r="A315" s="8"/>
      <c r="B315" s="4"/>
      <c r="F315" s="5"/>
      <c r="G315" s="8"/>
      <c r="K315" s="4"/>
    </row>
    <row r="316" spans="1:11" x14ac:dyDescent="0.3">
      <c r="A316" s="8"/>
      <c r="B316" s="4"/>
      <c r="F316" s="5"/>
      <c r="G316" s="8"/>
      <c r="K316" s="4"/>
    </row>
    <row r="317" spans="1:11" x14ac:dyDescent="0.3">
      <c r="A317" s="8"/>
      <c r="B317" s="4"/>
      <c r="F317" s="5"/>
      <c r="G317" s="8"/>
      <c r="K317" s="4"/>
    </row>
    <row r="318" spans="1:11" x14ac:dyDescent="0.3">
      <c r="A318" s="8"/>
      <c r="B318" s="4"/>
      <c r="F318" s="5"/>
      <c r="G318" s="8"/>
      <c r="K318" s="4"/>
    </row>
    <row r="319" spans="1:11" x14ac:dyDescent="0.3">
      <c r="A319" s="8"/>
      <c r="B319" s="4"/>
      <c r="F319" s="5"/>
      <c r="G319" s="8"/>
      <c r="K319" s="4"/>
    </row>
    <row r="320" spans="1:11" x14ac:dyDescent="0.3">
      <c r="A320" s="8"/>
      <c r="B320" s="4"/>
      <c r="F320" s="5"/>
      <c r="G320" s="8"/>
      <c r="K320" s="4"/>
    </row>
    <row r="321" spans="1:11" x14ac:dyDescent="0.3">
      <c r="A321" s="8"/>
      <c r="B321" s="4"/>
      <c r="F321" s="5"/>
      <c r="G321" s="8"/>
      <c r="K321" s="4"/>
    </row>
    <row r="322" spans="1:11" x14ac:dyDescent="0.3">
      <c r="A322" s="8"/>
      <c r="B322" s="4"/>
      <c r="F322" s="5"/>
      <c r="G322" s="8"/>
      <c r="K322" s="4"/>
    </row>
    <row r="323" spans="1:11" x14ac:dyDescent="0.3">
      <c r="A323" s="8"/>
      <c r="B323" s="4"/>
      <c r="F323" s="5"/>
      <c r="G323" s="8"/>
      <c r="K323" s="4"/>
    </row>
    <row r="324" spans="1:11" x14ac:dyDescent="0.3">
      <c r="A324" s="8"/>
      <c r="B324" s="4"/>
      <c r="F324" s="5"/>
      <c r="G324" s="8"/>
      <c r="K324" s="4"/>
    </row>
    <row r="325" spans="1:11" x14ac:dyDescent="0.3">
      <c r="A325" s="8"/>
      <c r="B325" s="4"/>
      <c r="F325" s="5"/>
      <c r="G325" s="8"/>
      <c r="K325" s="4"/>
    </row>
    <row r="326" spans="1:11" x14ac:dyDescent="0.3">
      <c r="A326" s="8"/>
      <c r="B326" s="4"/>
      <c r="F326" s="5"/>
      <c r="G326" s="8"/>
      <c r="K326" s="4"/>
    </row>
    <row r="327" spans="1:11" x14ac:dyDescent="0.3">
      <c r="A327" s="8"/>
      <c r="B327" s="4"/>
      <c r="F327" s="5"/>
      <c r="G327" s="8"/>
      <c r="K327" s="4"/>
    </row>
    <row r="328" spans="1:11" x14ac:dyDescent="0.3">
      <c r="A328" s="8"/>
      <c r="B328" s="4"/>
      <c r="F328" s="5"/>
      <c r="G328" s="8"/>
      <c r="K328" s="4"/>
    </row>
    <row r="329" spans="1:11" x14ac:dyDescent="0.3">
      <c r="A329" s="8"/>
      <c r="B329" s="4"/>
      <c r="F329" s="5"/>
      <c r="G329" s="8"/>
      <c r="K329" s="4"/>
    </row>
    <row r="330" spans="1:11" x14ac:dyDescent="0.3">
      <c r="A330" s="8"/>
      <c r="B330" s="4"/>
      <c r="F330" s="5"/>
      <c r="G330" s="8"/>
      <c r="K330" s="4"/>
    </row>
    <row r="331" spans="1:11" x14ac:dyDescent="0.3">
      <c r="A331" s="8"/>
      <c r="B331" s="4"/>
      <c r="F331" s="5"/>
      <c r="G331" s="8"/>
      <c r="K331" s="4"/>
    </row>
    <row r="332" spans="1:11" x14ac:dyDescent="0.3">
      <c r="A332" s="8"/>
      <c r="B332" s="4"/>
      <c r="F332" s="5"/>
      <c r="G332" s="8"/>
      <c r="K332" s="4"/>
    </row>
    <row r="333" spans="1:11" x14ac:dyDescent="0.3">
      <c r="A333" s="8"/>
      <c r="B333" s="4"/>
      <c r="F333" s="5"/>
      <c r="G333" s="8"/>
      <c r="K333" s="4"/>
    </row>
    <row r="334" spans="1:11" x14ac:dyDescent="0.3">
      <c r="A334" s="8"/>
      <c r="B334" s="4"/>
      <c r="F334" s="5"/>
      <c r="G334" s="8"/>
      <c r="K334" s="4"/>
    </row>
    <row r="335" spans="1:11" x14ac:dyDescent="0.3">
      <c r="A335" s="8"/>
      <c r="B335" s="4"/>
      <c r="F335" s="5"/>
      <c r="G335" s="8"/>
      <c r="K335" s="4"/>
    </row>
    <row r="336" spans="1:11" x14ac:dyDescent="0.3">
      <c r="A336" s="8"/>
      <c r="B336" s="4"/>
      <c r="F336" s="5"/>
      <c r="G336" s="8"/>
      <c r="K336" s="4"/>
    </row>
    <row r="337" spans="1:11" x14ac:dyDescent="0.3">
      <c r="A337" s="8"/>
      <c r="B337" s="4"/>
      <c r="F337" s="5"/>
      <c r="G337" s="8"/>
      <c r="K337" s="4"/>
    </row>
    <row r="338" spans="1:11" x14ac:dyDescent="0.3">
      <c r="A338" s="8"/>
      <c r="B338" s="4"/>
      <c r="F338" s="5"/>
      <c r="G338" s="8"/>
      <c r="K338" s="4"/>
    </row>
    <row r="339" spans="1:11" x14ac:dyDescent="0.3">
      <c r="A339" s="8"/>
      <c r="B339" s="4"/>
      <c r="F339" s="5"/>
      <c r="G339" s="8"/>
      <c r="K339" s="4"/>
    </row>
    <row r="340" spans="1:11" x14ac:dyDescent="0.3">
      <c r="A340" s="8"/>
      <c r="B340" s="4"/>
      <c r="F340" s="5"/>
      <c r="G340" s="8"/>
      <c r="K340" s="4"/>
    </row>
    <row r="341" spans="1:11" x14ac:dyDescent="0.3">
      <c r="A341" s="8"/>
      <c r="B341" s="4"/>
      <c r="F341" s="5"/>
      <c r="G341" s="8"/>
      <c r="K341" s="4"/>
    </row>
    <row r="342" spans="1:11" x14ac:dyDescent="0.3">
      <c r="A342" s="8"/>
      <c r="B342" s="4"/>
      <c r="F342" s="5"/>
      <c r="G342" s="8"/>
      <c r="K342" s="4"/>
    </row>
    <row r="343" spans="1:11" x14ac:dyDescent="0.3">
      <c r="A343" s="8"/>
      <c r="B343" s="4"/>
      <c r="F343" s="5"/>
      <c r="G343" s="8"/>
      <c r="K343" s="4"/>
    </row>
    <row r="344" spans="1:11" x14ac:dyDescent="0.3">
      <c r="A344" s="8"/>
      <c r="B344" s="4"/>
      <c r="F344" s="5"/>
      <c r="G344" s="8"/>
      <c r="K344" s="4"/>
    </row>
    <row r="345" spans="1:11" x14ac:dyDescent="0.3">
      <c r="A345" s="8"/>
      <c r="B345" s="4"/>
      <c r="F345" s="5"/>
      <c r="G345" s="8"/>
      <c r="K345" s="4"/>
    </row>
    <row r="346" spans="1:11" x14ac:dyDescent="0.3">
      <c r="A346" s="8"/>
      <c r="B346" s="4"/>
      <c r="F346" s="5"/>
      <c r="G346" s="8"/>
      <c r="K346" s="4"/>
    </row>
    <row r="347" spans="1:11" x14ac:dyDescent="0.3">
      <c r="A347" s="8"/>
      <c r="B347" s="4"/>
      <c r="F347" s="5"/>
      <c r="G347" s="8"/>
      <c r="K347" s="4"/>
    </row>
    <row r="348" spans="1:11" x14ac:dyDescent="0.3">
      <c r="A348" s="8"/>
      <c r="B348" s="4"/>
      <c r="F348" s="5"/>
      <c r="G348" s="8"/>
      <c r="K348" s="4"/>
    </row>
    <row r="349" spans="1:11" x14ac:dyDescent="0.3">
      <c r="A349" s="8"/>
      <c r="B349" s="4"/>
      <c r="F349" s="5"/>
      <c r="G349" s="8"/>
      <c r="K349" s="4"/>
    </row>
    <row r="350" spans="1:11" x14ac:dyDescent="0.3">
      <c r="A350" s="8"/>
      <c r="B350" s="4"/>
      <c r="F350" s="5"/>
      <c r="G350" s="8"/>
      <c r="K350" s="4"/>
    </row>
    <row r="351" spans="1:11" x14ac:dyDescent="0.3">
      <c r="A351" s="8"/>
      <c r="B351" s="4"/>
      <c r="F351" s="5"/>
      <c r="G351" s="8"/>
      <c r="K351" s="4"/>
    </row>
    <row r="352" spans="1:11" x14ac:dyDescent="0.3">
      <c r="A352" s="8"/>
      <c r="B352" s="4"/>
      <c r="F352" s="5"/>
      <c r="G352" s="8"/>
      <c r="K352" s="4"/>
    </row>
    <row r="353" spans="1:11" x14ac:dyDescent="0.3">
      <c r="A353" s="8"/>
      <c r="B353" s="4"/>
      <c r="F353" s="5"/>
      <c r="G353" s="8"/>
      <c r="K353" s="4"/>
    </row>
    <row r="354" spans="1:11" x14ac:dyDescent="0.3">
      <c r="A354" s="8"/>
      <c r="B354" s="4"/>
      <c r="F354" s="5"/>
      <c r="G354" s="8"/>
      <c r="K354" s="4"/>
    </row>
    <row r="355" spans="1:11" x14ac:dyDescent="0.3">
      <c r="A355" s="8"/>
      <c r="B355" s="4"/>
      <c r="F355" s="5"/>
      <c r="G355" s="8"/>
      <c r="K355" s="4"/>
    </row>
    <row r="356" spans="1:11" x14ac:dyDescent="0.3">
      <c r="A356" s="8"/>
      <c r="B356" s="4"/>
      <c r="F356" s="5"/>
      <c r="G356" s="8"/>
      <c r="K356" s="4"/>
    </row>
    <row r="357" spans="1:11" x14ac:dyDescent="0.3">
      <c r="A357" s="8"/>
      <c r="B357" s="4"/>
      <c r="F357" s="5"/>
      <c r="G357" s="8"/>
      <c r="K357" s="4"/>
    </row>
    <row r="358" spans="1:11" x14ac:dyDescent="0.3">
      <c r="A358" s="8"/>
      <c r="B358" s="4"/>
      <c r="F358" s="5"/>
      <c r="G358" s="8"/>
      <c r="K358" s="4"/>
    </row>
    <row r="359" spans="1:11" x14ac:dyDescent="0.3">
      <c r="A359" s="8"/>
      <c r="B359" s="4"/>
      <c r="F359" s="5"/>
      <c r="G359" s="8"/>
      <c r="K359" s="4"/>
    </row>
    <row r="360" spans="1:11" x14ac:dyDescent="0.3">
      <c r="A360" s="8"/>
      <c r="B360" s="4"/>
      <c r="F360" s="5"/>
      <c r="G360" s="8"/>
      <c r="K360" s="4"/>
    </row>
    <row r="361" spans="1:11" x14ac:dyDescent="0.3">
      <c r="A361" s="8"/>
      <c r="B361" s="4"/>
      <c r="F361" s="5"/>
      <c r="G361" s="8"/>
      <c r="K361" s="4"/>
    </row>
    <row r="362" spans="1:11" x14ac:dyDescent="0.3">
      <c r="A362" s="8"/>
      <c r="B362" s="4"/>
      <c r="F362" s="5"/>
      <c r="G362" s="8"/>
      <c r="K362" s="4"/>
    </row>
    <row r="363" spans="1:11" x14ac:dyDescent="0.3">
      <c r="A363" s="8"/>
      <c r="B363" s="4"/>
      <c r="F363" s="5"/>
      <c r="G363" s="8"/>
      <c r="K363" s="4"/>
    </row>
    <row r="364" spans="1:11" x14ac:dyDescent="0.3">
      <c r="A364" s="8"/>
      <c r="B364" s="4"/>
      <c r="F364" s="5"/>
      <c r="G364" s="8"/>
      <c r="K364" s="4"/>
    </row>
    <row r="365" spans="1:11" x14ac:dyDescent="0.3">
      <c r="A365" s="8"/>
      <c r="B365" s="4"/>
      <c r="F365" s="5"/>
      <c r="G365" s="8"/>
      <c r="K365" s="4"/>
    </row>
    <row r="366" spans="1:11" x14ac:dyDescent="0.3">
      <c r="A366" s="8"/>
      <c r="B366" s="4"/>
      <c r="F366" s="5"/>
      <c r="G366" s="8"/>
      <c r="K366" s="4"/>
    </row>
    <row r="367" spans="1:11" x14ac:dyDescent="0.3">
      <c r="A367" s="8"/>
      <c r="B367" s="4"/>
      <c r="F367" s="5"/>
      <c r="G367" s="8"/>
      <c r="K367" s="4"/>
    </row>
    <row r="368" spans="1:11" x14ac:dyDescent="0.3">
      <c r="A368" s="8"/>
      <c r="B368" s="4"/>
      <c r="F368" s="5"/>
      <c r="G368" s="8"/>
      <c r="K368" s="4"/>
    </row>
    <row r="369" spans="1:11" x14ac:dyDescent="0.3">
      <c r="A369" s="8"/>
      <c r="B369" s="4"/>
      <c r="F369" s="5"/>
      <c r="G369" s="8"/>
      <c r="K369" s="4"/>
    </row>
    <row r="370" spans="1:11" x14ac:dyDescent="0.3">
      <c r="A370" s="8"/>
      <c r="B370" s="4"/>
      <c r="F370" s="5"/>
      <c r="G370" s="8"/>
      <c r="K370" s="4"/>
    </row>
    <row r="371" spans="1:11" x14ac:dyDescent="0.3">
      <c r="A371" s="8"/>
      <c r="B371" s="4"/>
      <c r="F371" s="5"/>
      <c r="G371" s="8"/>
      <c r="K371" s="4"/>
    </row>
    <row r="372" spans="1:11" x14ac:dyDescent="0.3">
      <c r="A372" s="8"/>
      <c r="B372" s="4"/>
      <c r="F372" s="5"/>
      <c r="G372" s="8"/>
      <c r="K372" s="4"/>
    </row>
    <row r="373" spans="1:11" x14ac:dyDescent="0.3">
      <c r="A373" s="8"/>
      <c r="B373" s="4"/>
      <c r="F373" s="5"/>
      <c r="G373" s="8"/>
      <c r="K373" s="4"/>
    </row>
    <row r="374" spans="1:11" x14ac:dyDescent="0.3">
      <c r="A374" s="8"/>
      <c r="B374" s="4"/>
      <c r="F374" s="5"/>
      <c r="G374" s="8"/>
      <c r="K374" s="4"/>
    </row>
    <row r="375" spans="1:11" x14ac:dyDescent="0.3">
      <c r="A375" s="8"/>
      <c r="B375" s="4"/>
      <c r="F375" s="5"/>
      <c r="G375" s="8"/>
      <c r="K375" s="4"/>
    </row>
    <row r="376" spans="1:11" x14ac:dyDescent="0.3">
      <c r="A376" s="8"/>
      <c r="B376" s="4"/>
      <c r="F376" s="5"/>
      <c r="G376" s="8"/>
      <c r="K376" s="4"/>
    </row>
    <row r="377" spans="1:11" x14ac:dyDescent="0.3">
      <c r="A377" s="8"/>
      <c r="B377" s="4"/>
      <c r="F377" s="5"/>
      <c r="G377" s="8"/>
      <c r="K377" s="4"/>
    </row>
    <row r="378" spans="1:11" x14ac:dyDescent="0.3">
      <c r="A378" s="8"/>
      <c r="B378" s="4"/>
      <c r="F378" s="5"/>
      <c r="G378" s="8"/>
      <c r="K378" s="4"/>
    </row>
    <row r="379" spans="1:11" x14ac:dyDescent="0.3">
      <c r="A379" s="8"/>
      <c r="B379" s="4"/>
      <c r="F379" s="5"/>
      <c r="G379" s="8"/>
      <c r="K379" s="4"/>
    </row>
    <row r="380" spans="1:11" x14ac:dyDescent="0.3">
      <c r="A380" s="8"/>
      <c r="B380" s="4"/>
      <c r="F380" s="5"/>
      <c r="G380" s="8"/>
      <c r="K380" s="4"/>
    </row>
    <row r="381" spans="1:11" x14ac:dyDescent="0.3">
      <c r="A381" s="8"/>
      <c r="B381" s="4"/>
      <c r="F381" s="5"/>
      <c r="G381" s="8"/>
      <c r="K381" s="4"/>
    </row>
    <row r="382" spans="1:11" x14ac:dyDescent="0.3">
      <c r="A382" s="8"/>
      <c r="B382" s="4"/>
      <c r="F382" s="5"/>
      <c r="G382" s="8"/>
      <c r="K382" s="4"/>
    </row>
    <row r="383" spans="1:11" x14ac:dyDescent="0.3">
      <c r="A383" s="8"/>
      <c r="B383" s="4"/>
      <c r="F383" s="5"/>
      <c r="G383" s="8"/>
      <c r="K383" s="4"/>
    </row>
    <row r="384" spans="1:11" x14ac:dyDescent="0.3">
      <c r="A384" s="8"/>
      <c r="B384" s="4"/>
      <c r="F384" s="5"/>
      <c r="G384" s="8"/>
      <c r="K384" s="4"/>
    </row>
    <row r="385" spans="1:11" x14ac:dyDescent="0.3">
      <c r="A385" s="8"/>
      <c r="B385" s="4"/>
      <c r="F385" s="5"/>
      <c r="G385" s="8"/>
      <c r="K385" s="4"/>
    </row>
    <row r="386" spans="1:11" x14ac:dyDescent="0.3">
      <c r="A386" s="8"/>
      <c r="B386" s="4"/>
      <c r="F386" s="5"/>
      <c r="G386" s="8"/>
      <c r="K386" s="4"/>
    </row>
    <row r="387" spans="1:11" x14ac:dyDescent="0.3">
      <c r="A387" s="8"/>
      <c r="B387" s="4"/>
      <c r="F387" s="5"/>
      <c r="G387" s="8"/>
      <c r="K387" s="4"/>
    </row>
    <row r="388" spans="1:11" x14ac:dyDescent="0.3">
      <c r="A388" s="8"/>
      <c r="B388" s="4"/>
      <c r="F388" s="5"/>
      <c r="G388" s="8"/>
      <c r="K388" s="4"/>
    </row>
    <row r="389" spans="1:11" x14ac:dyDescent="0.3">
      <c r="A389" s="8"/>
      <c r="B389" s="4"/>
      <c r="F389" s="5"/>
      <c r="G389" s="8"/>
      <c r="K389" s="4"/>
    </row>
    <row r="390" spans="1:11" x14ac:dyDescent="0.3">
      <c r="A390" s="8"/>
      <c r="B390" s="4"/>
      <c r="F390" s="5"/>
      <c r="G390" s="8"/>
      <c r="K390" s="4"/>
    </row>
    <row r="391" spans="1:11" x14ac:dyDescent="0.3">
      <c r="A391" s="8"/>
      <c r="B391" s="4"/>
      <c r="F391" s="5"/>
      <c r="G391" s="8"/>
      <c r="K391" s="4"/>
    </row>
    <row r="392" spans="1:11" x14ac:dyDescent="0.3">
      <c r="A392" s="8"/>
      <c r="B392" s="4"/>
      <c r="F392" s="5"/>
      <c r="G392" s="8"/>
      <c r="K392" s="4"/>
    </row>
    <row r="393" spans="1:11" x14ac:dyDescent="0.3">
      <c r="A393" s="8"/>
      <c r="B393" s="4"/>
      <c r="F393" s="5"/>
      <c r="G393" s="8"/>
      <c r="K393" s="4"/>
    </row>
    <row r="394" spans="1:11" x14ac:dyDescent="0.3">
      <c r="A394" s="8"/>
      <c r="B394" s="4"/>
      <c r="F394" s="5"/>
      <c r="G394" s="8"/>
      <c r="K394" s="4"/>
    </row>
    <row r="395" spans="1:11" x14ac:dyDescent="0.3">
      <c r="A395" s="8"/>
      <c r="B395" s="4"/>
      <c r="F395" s="5"/>
      <c r="G395" s="8"/>
      <c r="K395" s="4"/>
    </row>
    <row r="396" spans="1:11" x14ac:dyDescent="0.3">
      <c r="A396" s="8"/>
      <c r="B396" s="4"/>
      <c r="F396" s="5"/>
      <c r="G396" s="8"/>
      <c r="K396" s="4"/>
    </row>
    <row r="397" spans="1:11" x14ac:dyDescent="0.3">
      <c r="A397" s="8"/>
      <c r="B397" s="4"/>
      <c r="F397" s="5"/>
      <c r="G397" s="8"/>
      <c r="K397" s="4"/>
    </row>
    <row r="398" spans="1:11" x14ac:dyDescent="0.3">
      <c r="A398" s="8"/>
      <c r="B398" s="4"/>
      <c r="F398" s="5"/>
      <c r="G398" s="8"/>
      <c r="K398" s="4"/>
    </row>
    <row r="399" spans="1:11" x14ac:dyDescent="0.3">
      <c r="A399" s="8"/>
      <c r="B399" s="4"/>
      <c r="F399" s="5"/>
      <c r="G399" s="8"/>
      <c r="K399" s="4"/>
    </row>
    <row r="400" spans="1:11" x14ac:dyDescent="0.3">
      <c r="A400" s="8"/>
      <c r="B400" s="4"/>
      <c r="F400" s="5"/>
      <c r="G400" s="8"/>
      <c r="K400" s="4"/>
    </row>
    <row r="401" spans="1:11" x14ac:dyDescent="0.3">
      <c r="A401" s="8"/>
      <c r="B401" s="4"/>
      <c r="F401" s="5"/>
      <c r="G401" s="8"/>
      <c r="K401" s="4"/>
    </row>
    <row r="402" spans="1:11" x14ac:dyDescent="0.3">
      <c r="A402" s="8"/>
      <c r="B402" s="4"/>
      <c r="F402" s="5"/>
      <c r="G402" s="8"/>
      <c r="K402" s="4"/>
    </row>
    <row r="403" spans="1:11" x14ac:dyDescent="0.3">
      <c r="A403" s="8"/>
      <c r="B403" s="4"/>
      <c r="F403" s="5"/>
      <c r="G403" s="8"/>
      <c r="K403" s="4"/>
    </row>
    <row r="404" spans="1:11" x14ac:dyDescent="0.3">
      <c r="A404" s="8"/>
      <c r="B404" s="4"/>
      <c r="F404" s="5"/>
      <c r="G404" s="8"/>
      <c r="K404" s="4"/>
    </row>
    <row r="405" spans="1:11" x14ac:dyDescent="0.3">
      <c r="A405" s="8"/>
      <c r="B405" s="4"/>
      <c r="F405" s="5"/>
      <c r="G405" s="8"/>
      <c r="K405" s="4"/>
    </row>
    <row r="406" spans="1:11" x14ac:dyDescent="0.3">
      <c r="A406" s="8"/>
      <c r="B406" s="4"/>
      <c r="F406" s="5"/>
      <c r="G406" s="8"/>
      <c r="K406" s="4"/>
    </row>
    <row r="407" spans="1:11" x14ac:dyDescent="0.3">
      <c r="A407" s="8"/>
      <c r="B407" s="4"/>
      <c r="F407" s="5"/>
      <c r="G407" s="8"/>
      <c r="K407" s="4"/>
    </row>
    <row r="408" spans="1:11" x14ac:dyDescent="0.3">
      <c r="A408" s="8"/>
      <c r="B408" s="4"/>
      <c r="F408" s="5"/>
      <c r="G408" s="8"/>
      <c r="K408" s="4"/>
    </row>
    <row r="409" spans="1:11" x14ac:dyDescent="0.3">
      <c r="A409" s="8"/>
      <c r="B409" s="4"/>
      <c r="F409" s="5"/>
      <c r="G409" s="8"/>
      <c r="K409" s="4"/>
    </row>
    <row r="410" spans="1:11" x14ac:dyDescent="0.3">
      <c r="A410" s="8"/>
      <c r="B410" s="4"/>
      <c r="F410" s="5"/>
      <c r="G410" s="8"/>
      <c r="K410" s="4"/>
    </row>
    <row r="411" spans="1:11" x14ac:dyDescent="0.3">
      <c r="A411" s="8"/>
      <c r="B411" s="4"/>
      <c r="F411" s="5"/>
      <c r="G411" s="8"/>
      <c r="K411" s="4"/>
    </row>
    <row r="412" spans="1:11" x14ac:dyDescent="0.3">
      <c r="A412" s="8"/>
      <c r="B412" s="4"/>
      <c r="F412" s="5"/>
      <c r="G412" s="8"/>
      <c r="K412" s="4"/>
    </row>
    <row r="413" spans="1:11" x14ac:dyDescent="0.3">
      <c r="A413" s="8"/>
      <c r="B413" s="4"/>
      <c r="F413" s="5"/>
      <c r="G413" s="8"/>
      <c r="K413" s="4"/>
    </row>
    <row r="414" spans="1:11" x14ac:dyDescent="0.3">
      <c r="A414" s="8"/>
      <c r="B414" s="4"/>
      <c r="F414" s="5"/>
      <c r="G414" s="8"/>
      <c r="K414" s="4"/>
    </row>
    <row r="415" spans="1:11" x14ac:dyDescent="0.3">
      <c r="A415" s="8"/>
      <c r="B415" s="4"/>
      <c r="F415" s="5"/>
      <c r="G415" s="8"/>
      <c r="K415" s="4"/>
    </row>
    <row r="416" spans="1:11" x14ac:dyDescent="0.3">
      <c r="A416" s="8"/>
      <c r="B416" s="4"/>
      <c r="F416" s="5"/>
      <c r="G416" s="8"/>
      <c r="K416" s="4"/>
    </row>
    <row r="417" spans="1:11" x14ac:dyDescent="0.3">
      <c r="A417" s="8"/>
      <c r="B417" s="4"/>
      <c r="F417" s="5"/>
      <c r="G417" s="8"/>
      <c r="K417" s="4"/>
    </row>
    <row r="418" spans="1:11" x14ac:dyDescent="0.3">
      <c r="A418" s="8"/>
      <c r="B418" s="4"/>
      <c r="F418" s="5"/>
      <c r="G418" s="8"/>
      <c r="K418" s="4"/>
    </row>
    <row r="419" spans="1:11" x14ac:dyDescent="0.3">
      <c r="A419" s="8"/>
      <c r="B419" s="4"/>
      <c r="F419" s="5"/>
      <c r="G419" s="8"/>
      <c r="K419" s="4"/>
    </row>
    <row r="420" spans="1:11" x14ac:dyDescent="0.3">
      <c r="A420" s="8"/>
      <c r="B420" s="4"/>
      <c r="F420" s="5"/>
      <c r="G420" s="8"/>
      <c r="K420" s="4"/>
    </row>
    <row r="421" spans="1:11" x14ac:dyDescent="0.3">
      <c r="A421" s="8"/>
      <c r="B421" s="4"/>
      <c r="F421" s="5"/>
      <c r="G421" s="8"/>
      <c r="K421" s="4"/>
    </row>
    <row r="422" spans="1:11" x14ac:dyDescent="0.3">
      <c r="A422" s="8"/>
      <c r="B422" s="4"/>
      <c r="F422" s="5"/>
      <c r="G422" s="8"/>
      <c r="K422" s="4"/>
    </row>
    <row r="423" spans="1:11" x14ac:dyDescent="0.3">
      <c r="A423" s="8"/>
      <c r="B423" s="4"/>
      <c r="F423" s="5"/>
      <c r="G423" s="8"/>
      <c r="K423" s="4"/>
    </row>
    <row r="424" spans="1:11" x14ac:dyDescent="0.3">
      <c r="A424" s="8"/>
      <c r="B424" s="4"/>
      <c r="F424" s="5"/>
      <c r="G424" s="8"/>
      <c r="K424" s="4"/>
    </row>
    <row r="425" spans="1:11" x14ac:dyDescent="0.3">
      <c r="A425" s="8"/>
      <c r="B425" s="4"/>
      <c r="F425" s="5"/>
      <c r="G425" s="8"/>
      <c r="K425" s="4"/>
    </row>
    <row r="426" spans="1:11" x14ac:dyDescent="0.3">
      <c r="A426" s="8"/>
      <c r="B426" s="4"/>
      <c r="F426" s="5"/>
      <c r="G426" s="8"/>
      <c r="K426" s="4"/>
    </row>
    <row r="427" spans="1:11" x14ac:dyDescent="0.3">
      <c r="A427" s="8"/>
      <c r="B427" s="4"/>
      <c r="F427" s="5"/>
      <c r="G427" s="8"/>
      <c r="K427" s="4"/>
    </row>
    <row r="428" spans="1:11" x14ac:dyDescent="0.3">
      <c r="A428" s="8"/>
      <c r="B428" s="4"/>
      <c r="F428" s="5"/>
      <c r="G428" s="8"/>
      <c r="K428" s="4"/>
    </row>
    <row r="429" spans="1:11" x14ac:dyDescent="0.3">
      <c r="A429" s="8"/>
      <c r="B429" s="4"/>
      <c r="F429" s="5"/>
      <c r="G429" s="8"/>
      <c r="K429" s="4"/>
    </row>
    <row r="430" spans="1:11" x14ac:dyDescent="0.3">
      <c r="A430" s="8"/>
      <c r="B430" s="4"/>
      <c r="F430" s="5"/>
      <c r="G430" s="8"/>
      <c r="K430" s="4"/>
    </row>
    <row r="431" spans="1:11" x14ac:dyDescent="0.3">
      <c r="A431" s="8"/>
      <c r="B431" s="4"/>
      <c r="F431" s="5"/>
      <c r="G431" s="8"/>
      <c r="K431" s="4"/>
    </row>
    <row r="432" spans="1:11" x14ac:dyDescent="0.3">
      <c r="A432" s="8"/>
      <c r="B432" s="4"/>
      <c r="F432" s="5"/>
      <c r="G432" s="8"/>
      <c r="K432" s="4"/>
    </row>
    <row r="433" spans="1:11" x14ac:dyDescent="0.3">
      <c r="A433" s="8"/>
      <c r="B433" s="4"/>
      <c r="F433" s="5"/>
      <c r="G433" s="8"/>
      <c r="K433" s="4"/>
    </row>
    <row r="434" spans="1:11" x14ac:dyDescent="0.3">
      <c r="A434" s="8"/>
      <c r="B434" s="4"/>
      <c r="F434" s="5"/>
      <c r="G434" s="8"/>
      <c r="K434" s="4"/>
    </row>
    <row r="435" spans="1:11" x14ac:dyDescent="0.3">
      <c r="A435" s="8"/>
      <c r="B435" s="4"/>
      <c r="F435" s="5"/>
      <c r="G435" s="8"/>
      <c r="K435" s="4"/>
    </row>
    <row r="436" spans="1:11" x14ac:dyDescent="0.3">
      <c r="A436" s="8"/>
      <c r="B436" s="4"/>
      <c r="F436" s="5"/>
      <c r="G436" s="8"/>
      <c r="K436" s="4"/>
    </row>
    <row r="437" spans="1:11" x14ac:dyDescent="0.3">
      <c r="A437" s="8"/>
      <c r="B437" s="4"/>
      <c r="F437" s="5"/>
      <c r="G437" s="8"/>
      <c r="K437" s="4"/>
    </row>
    <row r="438" spans="1:11" x14ac:dyDescent="0.3">
      <c r="A438" s="8"/>
      <c r="B438" s="4"/>
      <c r="F438" s="5"/>
      <c r="G438" s="8"/>
      <c r="K438" s="4"/>
    </row>
    <row r="439" spans="1:11" x14ac:dyDescent="0.3">
      <c r="A439" s="8"/>
      <c r="B439" s="4"/>
      <c r="F439" s="5"/>
      <c r="G439" s="8"/>
      <c r="K439" s="4"/>
    </row>
    <row r="440" spans="1:11" x14ac:dyDescent="0.3">
      <c r="A440" s="8"/>
      <c r="B440" s="4"/>
      <c r="F440" s="5"/>
      <c r="G440" s="8"/>
      <c r="K440" s="4"/>
    </row>
    <row r="441" spans="1:11" x14ac:dyDescent="0.3">
      <c r="A441" s="8"/>
      <c r="B441" s="4"/>
      <c r="F441" s="5"/>
      <c r="G441" s="8"/>
      <c r="K441" s="4"/>
    </row>
    <row r="442" spans="1:11" x14ac:dyDescent="0.3">
      <c r="A442" s="8"/>
      <c r="B442" s="4"/>
      <c r="F442" s="5"/>
      <c r="G442" s="8"/>
      <c r="K442" s="4"/>
    </row>
    <row r="443" spans="1:11" x14ac:dyDescent="0.3">
      <c r="A443" s="8"/>
      <c r="B443" s="4"/>
      <c r="F443" s="5"/>
      <c r="G443" s="8"/>
      <c r="K443" s="4"/>
    </row>
    <row r="444" spans="1:11" x14ac:dyDescent="0.3">
      <c r="A444" s="8"/>
      <c r="B444" s="4"/>
      <c r="F444" s="5"/>
      <c r="G444" s="8"/>
      <c r="K444" s="4"/>
    </row>
    <row r="445" spans="1:11" x14ac:dyDescent="0.3">
      <c r="A445" s="8"/>
      <c r="B445" s="4"/>
      <c r="F445" s="5"/>
      <c r="G445" s="8"/>
      <c r="K445" s="4"/>
    </row>
    <row r="446" spans="1:11" x14ac:dyDescent="0.3">
      <c r="A446" s="8"/>
      <c r="B446" s="4"/>
      <c r="F446" s="5"/>
      <c r="G446" s="8"/>
      <c r="K446" s="4"/>
    </row>
    <row r="447" spans="1:11" x14ac:dyDescent="0.3">
      <c r="A447" s="8"/>
      <c r="B447" s="4"/>
      <c r="F447" s="5"/>
      <c r="G447" s="8"/>
      <c r="K447" s="4"/>
    </row>
    <row r="448" spans="1:11" x14ac:dyDescent="0.3">
      <c r="A448" s="8"/>
      <c r="B448" s="4"/>
      <c r="F448" s="5"/>
      <c r="G448" s="8"/>
      <c r="K448" s="4"/>
    </row>
    <row r="449" spans="1:11" x14ac:dyDescent="0.3">
      <c r="A449" s="8"/>
      <c r="B449" s="4"/>
      <c r="F449" s="5"/>
      <c r="G449" s="8"/>
      <c r="K449" s="4"/>
    </row>
    <row r="450" spans="1:11" x14ac:dyDescent="0.3">
      <c r="A450" s="8"/>
      <c r="B450" s="4"/>
      <c r="F450" s="5"/>
      <c r="G450" s="8"/>
      <c r="K450" s="4"/>
    </row>
    <row r="451" spans="1:11" x14ac:dyDescent="0.3">
      <c r="A451" s="8"/>
      <c r="B451" s="4"/>
      <c r="F451" s="5"/>
      <c r="G451" s="8"/>
      <c r="K451" s="4"/>
    </row>
    <row r="452" spans="1:11" x14ac:dyDescent="0.3">
      <c r="A452" s="8"/>
      <c r="B452" s="4"/>
      <c r="F452" s="5"/>
      <c r="G452" s="8"/>
      <c r="K452" s="4"/>
    </row>
    <row r="453" spans="1:11" x14ac:dyDescent="0.3">
      <c r="A453" s="8"/>
      <c r="B453" s="4"/>
      <c r="F453" s="5"/>
      <c r="G453" s="8"/>
      <c r="K453" s="4"/>
    </row>
    <row r="454" spans="1:11" x14ac:dyDescent="0.3">
      <c r="A454" s="8"/>
      <c r="B454" s="4"/>
      <c r="F454" s="5"/>
      <c r="G454" s="8"/>
      <c r="K454" s="4"/>
    </row>
    <row r="455" spans="1:11" x14ac:dyDescent="0.3">
      <c r="A455" s="8"/>
      <c r="B455" s="4"/>
      <c r="F455" s="5"/>
      <c r="G455" s="8"/>
      <c r="K455" s="4"/>
    </row>
    <row r="456" spans="1:11" x14ac:dyDescent="0.3">
      <c r="A456" s="8"/>
      <c r="B456" s="4"/>
      <c r="F456" s="5"/>
      <c r="G456" s="8"/>
      <c r="K456" s="4"/>
    </row>
    <row r="457" spans="1:11" x14ac:dyDescent="0.3">
      <c r="A457" s="8"/>
      <c r="B457" s="4"/>
      <c r="F457" s="5"/>
      <c r="G457" s="8"/>
      <c r="K457" s="4"/>
    </row>
    <row r="458" spans="1:11" x14ac:dyDescent="0.3">
      <c r="A458" s="8"/>
      <c r="B458" s="4"/>
      <c r="F458" s="5"/>
      <c r="G458" s="8"/>
      <c r="K458" s="4"/>
    </row>
    <row r="459" spans="1:11" x14ac:dyDescent="0.3">
      <c r="A459" s="8"/>
      <c r="B459" s="4"/>
      <c r="F459" s="5"/>
      <c r="G459" s="8"/>
      <c r="K459" s="4"/>
    </row>
    <row r="460" spans="1:11" x14ac:dyDescent="0.3">
      <c r="A460" s="8"/>
      <c r="B460" s="4"/>
      <c r="F460" s="5"/>
      <c r="G460" s="8"/>
      <c r="K460" s="4"/>
    </row>
    <row r="461" spans="1:11" x14ac:dyDescent="0.3">
      <c r="A461" s="8"/>
      <c r="B461" s="4"/>
      <c r="F461" s="5"/>
      <c r="G461" s="8"/>
      <c r="K461" s="4"/>
    </row>
    <row r="462" spans="1:11" x14ac:dyDescent="0.3">
      <c r="A462" s="8"/>
      <c r="B462" s="4"/>
      <c r="F462" s="5"/>
      <c r="G462" s="8"/>
      <c r="K462" s="4"/>
    </row>
    <row r="463" spans="1:11" x14ac:dyDescent="0.3">
      <c r="A463" s="8"/>
      <c r="B463" s="4"/>
      <c r="F463" s="5"/>
      <c r="G463" s="8"/>
      <c r="K463" s="4"/>
    </row>
    <row r="464" spans="1:11" x14ac:dyDescent="0.3">
      <c r="A464" s="8"/>
      <c r="B464" s="4"/>
      <c r="F464" s="5"/>
      <c r="G464" s="8"/>
      <c r="K464" s="4"/>
    </row>
    <row r="465" spans="1:11" x14ac:dyDescent="0.3">
      <c r="A465" s="8"/>
      <c r="B465" s="4"/>
      <c r="F465" s="5"/>
      <c r="G465" s="8"/>
      <c r="K465" s="4"/>
    </row>
    <row r="466" spans="1:11" x14ac:dyDescent="0.3">
      <c r="A466" s="8"/>
      <c r="B466" s="4"/>
      <c r="F466" s="5"/>
      <c r="G466" s="8"/>
      <c r="K466" s="4"/>
    </row>
    <row r="467" spans="1:11" x14ac:dyDescent="0.3">
      <c r="A467" s="8"/>
      <c r="B467" s="4"/>
      <c r="F467" s="5"/>
      <c r="G467" s="8"/>
      <c r="K467" s="4"/>
    </row>
    <row r="468" spans="1:11" x14ac:dyDescent="0.3">
      <c r="A468" s="8"/>
      <c r="B468" s="4"/>
      <c r="F468" s="5"/>
      <c r="G468" s="8"/>
      <c r="K468" s="4"/>
    </row>
    <row r="469" spans="1:11" x14ac:dyDescent="0.3">
      <c r="A469" s="8"/>
      <c r="B469" s="4"/>
      <c r="F469" s="5"/>
      <c r="G469" s="8"/>
      <c r="K469" s="4"/>
    </row>
    <row r="470" spans="1:11" x14ac:dyDescent="0.3">
      <c r="A470" s="8"/>
      <c r="B470" s="4"/>
      <c r="F470" s="5"/>
      <c r="G470" s="8"/>
      <c r="K470" s="4"/>
    </row>
    <row r="471" spans="1:11" x14ac:dyDescent="0.3">
      <c r="A471" s="8"/>
      <c r="B471" s="4"/>
      <c r="F471" s="5"/>
      <c r="G471" s="8"/>
      <c r="K471" s="4"/>
    </row>
    <row r="472" spans="1:11" x14ac:dyDescent="0.3">
      <c r="A472" s="8"/>
      <c r="B472" s="4"/>
      <c r="F472" s="5"/>
      <c r="G472" s="8"/>
      <c r="K472" s="4"/>
    </row>
    <row r="473" spans="1:11" x14ac:dyDescent="0.3">
      <c r="A473" s="8"/>
      <c r="B473" s="4"/>
      <c r="F473" s="5"/>
      <c r="G473" s="8"/>
      <c r="K473" s="4"/>
    </row>
    <row r="474" spans="1:11" x14ac:dyDescent="0.3">
      <c r="A474" s="8"/>
      <c r="B474" s="4"/>
      <c r="F474" s="5"/>
      <c r="G474" s="8"/>
      <c r="K474" s="4"/>
    </row>
    <row r="475" spans="1:11" x14ac:dyDescent="0.3">
      <c r="A475" s="8"/>
      <c r="B475" s="4"/>
      <c r="F475" s="5"/>
      <c r="G475" s="8"/>
      <c r="K475" s="4"/>
    </row>
    <row r="476" spans="1:11" x14ac:dyDescent="0.3">
      <c r="A476" s="8"/>
      <c r="B476" s="4"/>
      <c r="F476" s="5"/>
      <c r="G476" s="8"/>
      <c r="K476" s="4"/>
    </row>
    <row r="477" spans="1:11" x14ac:dyDescent="0.3">
      <c r="A477" s="8"/>
      <c r="B477" s="4"/>
      <c r="F477" s="5"/>
      <c r="G477" s="8"/>
      <c r="K477" s="4"/>
    </row>
    <row r="478" spans="1:11" x14ac:dyDescent="0.3">
      <c r="A478" s="8"/>
      <c r="B478" s="4"/>
      <c r="F478" s="5"/>
      <c r="G478" s="8"/>
      <c r="K478" s="4"/>
    </row>
    <row r="479" spans="1:11" x14ac:dyDescent="0.3">
      <c r="A479" s="8"/>
      <c r="B479" s="4"/>
      <c r="F479" s="5"/>
      <c r="G479" s="8"/>
      <c r="K479" s="4"/>
    </row>
    <row r="480" spans="1:11" x14ac:dyDescent="0.3">
      <c r="A480" s="8"/>
      <c r="B480" s="4"/>
      <c r="F480" s="5"/>
      <c r="G480" s="8"/>
      <c r="K480" s="4"/>
    </row>
    <row r="481" spans="1:11" x14ac:dyDescent="0.3">
      <c r="A481" s="8"/>
      <c r="B481" s="4"/>
      <c r="F481" s="5"/>
      <c r="G481" s="8"/>
      <c r="K481" s="4"/>
    </row>
    <row r="482" spans="1:11" x14ac:dyDescent="0.3">
      <c r="A482" s="8"/>
      <c r="B482" s="4"/>
      <c r="F482" s="5"/>
      <c r="G482" s="8"/>
      <c r="K482" s="4"/>
    </row>
    <row r="483" spans="1:11" x14ac:dyDescent="0.3">
      <c r="A483" s="8"/>
      <c r="B483" s="4"/>
      <c r="F483" s="5"/>
      <c r="G483" s="8"/>
      <c r="K483" s="4"/>
    </row>
    <row r="484" spans="1:11" x14ac:dyDescent="0.3">
      <c r="A484" s="8"/>
      <c r="B484" s="4"/>
      <c r="F484" s="5"/>
      <c r="G484" s="8"/>
      <c r="K484" s="4"/>
    </row>
    <row r="485" spans="1:11" x14ac:dyDescent="0.3">
      <c r="A485" s="8"/>
      <c r="B485" s="4"/>
      <c r="F485" s="5"/>
      <c r="G485" s="8"/>
      <c r="K485" s="4"/>
    </row>
    <row r="486" spans="1:11" x14ac:dyDescent="0.3">
      <c r="A486" s="8"/>
      <c r="B486" s="4"/>
      <c r="F486" s="5"/>
      <c r="G486" s="8"/>
      <c r="K486" s="4"/>
    </row>
    <row r="487" spans="1:11" x14ac:dyDescent="0.3">
      <c r="A487" s="8"/>
      <c r="B487" s="4"/>
      <c r="F487" s="5"/>
      <c r="G487" s="8"/>
      <c r="K487" s="4"/>
    </row>
    <row r="488" spans="1:11" x14ac:dyDescent="0.3">
      <c r="A488" s="8"/>
      <c r="B488" s="4"/>
      <c r="F488" s="5"/>
      <c r="G488" s="8"/>
      <c r="K488" s="4"/>
    </row>
    <row r="489" spans="1:11" x14ac:dyDescent="0.3">
      <c r="A489" s="8"/>
      <c r="B489" s="4"/>
      <c r="F489" s="5"/>
      <c r="G489" s="8"/>
      <c r="K489" s="4"/>
    </row>
    <row r="490" spans="1:11" x14ac:dyDescent="0.3">
      <c r="A490" s="8"/>
      <c r="B490" s="4"/>
      <c r="F490" s="5"/>
      <c r="G490" s="8"/>
      <c r="K490" s="4"/>
    </row>
    <row r="491" spans="1:11" x14ac:dyDescent="0.3">
      <c r="A491" s="8"/>
      <c r="B491" s="4"/>
      <c r="F491" s="5"/>
      <c r="G491" s="8"/>
      <c r="K491" s="4"/>
    </row>
    <row r="492" spans="1:11" x14ac:dyDescent="0.3">
      <c r="A492" s="8"/>
      <c r="B492" s="4"/>
      <c r="F492" s="5"/>
      <c r="G492" s="8"/>
      <c r="K492" s="4"/>
    </row>
    <row r="493" spans="1:11" x14ac:dyDescent="0.3">
      <c r="A493" s="8"/>
      <c r="B493" s="4"/>
      <c r="F493" s="5"/>
      <c r="G493" s="8"/>
      <c r="K493" s="4"/>
    </row>
    <row r="494" spans="1:11" x14ac:dyDescent="0.3">
      <c r="A494" s="8"/>
      <c r="B494" s="4"/>
      <c r="F494" s="5"/>
      <c r="G494" s="8"/>
      <c r="K494" s="4"/>
    </row>
    <row r="495" spans="1:11" x14ac:dyDescent="0.3">
      <c r="A495" s="8"/>
      <c r="B495" s="4"/>
      <c r="F495" s="5"/>
      <c r="G495" s="8"/>
      <c r="K495" s="4"/>
    </row>
    <row r="496" spans="1:11" x14ac:dyDescent="0.3">
      <c r="A496" s="8"/>
      <c r="B496" s="4"/>
      <c r="F496" s="5"/>
      <c r="G496" s="8"/>
      <c r="K496" s="4"/>
    </row>
    <row r="497" spans="1:11" x14ac:dyDescent="0.3">
      <c r="A497" s="8"/>
      <c r="B497" s="4"/>
      <c r="F497" s="5"/>
      <c r="G497" s="8"/>
      <c r="K497" s="4"/>
    </row>
    <row r="498" spans="1:11" x14ac:dyDescent="0.3">
      <c r="A498" s="8"/>
      <c r="B498" s="4"/>
      <c r="F498" s="5"/>
      <c r="G498" s="8"/>
      <c r="K498" s="4"/>
    </row>
    <row r="499" spans="1:11" x14ac:dyDescent="0.3">
      <c r="A499" s="8"/>
      <c r="B499" s="4"/>
      <c r="F499" s="5"/>
      <c r="G499" s="8"/>
      <c r="K499" s="4"/>
    </row>
    <row r="500" spans="1:11" x14ac:dyDescent="0.3">
      <c r="A500" s="8"/>
      <c r="B500" s="4"/>
      <c r="F500" s="5"/>
      <c r="G500" s="8"/>
      <c r="K500" s="4"/>
    </row>
  </sheetData>
  <conditionalFormatting sqref="G9:G500">
    <cfRule type="containsText" dxfId="9" priority="1" operator="containsText" text="Offer">
      <formula>NOT(ISERROR(SEARCH("Offer",G9)))</formula>
    </cfRule>
  </conditionalFormatting>
  <conditionalFormatting sqref="G9:G500">
    <cfRule type="containsText" dxfId="8" priority="2" operator="containsText" text="Interviewing">
      <formula>NOT(ISERROR(SEARCH("Interviewing",G9)))</formula>
    </cfRule>
  </conditionalFormatting>
  <conditionalFormatting sqref="G9:G500">
    <cfRule type="containsText" dxfId="7" priority="3" operator="containsText" text="Phone Screen">
      <formula>NOT(ISERROR(SEARCH("Phone Screen",G9)))</formula>
    </cfRule>
  </conditionalFormatting>
  <conditionalFormatting sqref="G9:G500">
    <cfRule type="containsText" dxfId="6" priority="4" operator="containsText" text="Applied">
      <formula>NOT(ISERROR(SEARCH("Applied",G9)))</formula>
    </cfRule>
  </conditionalFormatting>
  <conditionalFormatting sqref="G9:G500">
    <cfRule type="containsText" dxfId="5" priority="5" operator="containsText" text="Rejected">
      <formula>NOT(ISERROR(SEARCH("Rejected",G9)))</formula>
    </cfRule>
  </conditionalFormatting>
  <conditionalFormatting sqref="G9:G500">
    <cfRule type="containsText" dxfId="4" priority="6" operator="containsText" text="Ghosted">
      <formula>NOT(ISERROR(SEARCH("Ghosted",G9)))</formula>
    </cfRule>
  </conditionalFormatting>
  <conditionalFormatting sqref="G9:G500">
    <cfRule type="containsText" dxfId="3" priority="7" operator="containsText" text="Withdrawn">
      <formula>NOT(ISERROR(SEARCH("Withdrawn",G9)))</formula>
    </cfRule>
  </conditionalFormatting>
  <conditionalFormatting sqref="K9:K500">
    <cfRule type="expression" dxfId="2" priority="8">
      <formula>AND($K9&lt;&gt;"",$K9&lt;TODAY(),OR($G9="Applied",$G9="Phone Screen",$G9="Interviewing"))</formula>
    </cfRule>
  </conditionalFormatting>
  <dataValidations count="1">
    <dataValidation type="list" allowBlank="1" showInputMessage="1" showErrorMessage="1" sqref="G9:G500" xr:uid="{ADEEDEA9-20B2-469F-BF15-150C9FB915AE}">
      <formula1>"Applied,Interviewing,Phone Screen,Offer,Rejected,Withdrawn,Ghosted"</formula1>
    </dataValidation>
  </dataValidations>
  <hyperlinks>
    <hyperlink ref="H9" r:id="rId1" xr:uid="{2B8479E3-8799-42FA-8330-AF44B038703C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Setup Guide</vt:lpstr>
      <vt:lpstr>Dashboard</vt:lpstr>
      <vt:lpstr>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Castillo</dc:creator>
  <cp:lastModifiedBy>Scott Castillo</cp:lastModifiedBy>
  <dcterms:created xsi:type="dcterms:W3CDTF">2026-06-21T16:10:00Z</dcterms:created>
  <dcterms:modified xsi:type="dcterms:W3CDTF">2026-06-21T16:33:46Z</dcterms:modified>
</cp:coreProperties>
</file>